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295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Y92" i="1" l="1"/>
  <c r="X92" i="1"/>
  <c r="Y96" i="1"/>
  <c r="X96" i="1"/>
  <c r="Y95" i="1"/>
  <c r="X95" i="1"/>
  <c r="Y74" i="1"/>
  <c r="X74" i="1"/>
  <c r="Y80" i="1"/>
  <c r="Y79" i="1"/>
  <c r="X80" i="1"/>
  <c r="X79" i="1"/>
  <c r="X81" i="1"/>
  <c r="Y53" i="1"/>
  <c r="Y54" i="1"/>
  <c r="X53" i="1"/>
  <c r="X54" i="1"/>
  <c r="Y75" i="1"/>
  <c r="Y73" i="1"/>
  <c r="X75" i="1"/>
  <c r="X73" i="1"/>
  <c r="P76" i="1"/>
  <c r="O76" i="1"/>
  <c r="M76" i="1"/>
  <c r="L76" i="1"/>
  <c r="G76" i="1"/>
  <c r="F76" i="1"/>
  <c r="D76" i="1"/>
  <c r="C76" i="1"/>
  <c r="Y49" i="1"/>
  <c r="Y48" i="1"/>
  <c r="Y47" i="1"/>
  <c r="Y46" i="1"/>
  <c r="Y45" i="1"/>
  <c r="Y44" i="1"/>
  <c r="Y43" i="1"/>
  <c r="Y42" i="1"/>
  <c r="Y41" i="1"/>
  <c r="Y40" i="1"/>
  <c r="X49" i="1"/>
  <c r="X48" i="1"/>
  <c r="X47" i="1"/>
  <c r="X46" i="1"/>
  <c r="X45" i="1"/>
  <c r="X44" i="1"/>
  <c r="X43" i="1"/>
  <c r="X42" i="1"/>
  <c r="X41" i="1"/>
  <c r="X40" i="1"/>
  <c r="P50" i="1"/>
  <c r="O50" i="1"/>
  <c r="M50" i="1"/>
  <c r="L50" i="1"/>
  <c r="G50" i="1"/>
  <c r="F50" i="1"/>
  <c r="D50" i="1"/>
  <c r="C50" i="1"/>
  <c r="X13" i="1"/>
  <c r="Y13" i="1"/>
  <c r="P21" i="1"/>
  <c r="O21" i="1"/>
  <c r="M21" i="1"/>
  <c r="L21" i="1"/>
  <c r="G21" i="1"/>
  <c r="F21" i="1"/>
  <c r="D21" i="1"/>
  <c r="C21" i="1"/>
  <c r="Y15" i="1"/>
  <c r="Y20" i="1"/>
  <c r="Y19" i="1"/>
  <c r="Y18" i="1"/>
  <c r="Y17" i="1"/>
  <c r="Y16" i="1"/>
  <c r="Y14" i="1"/>
  <c r="Y11" i="1"/>
  <c r="X20" i="1"/>
  <c r="X19" i="1"/>
  <c r="X18" i="1"/>
  <c r="X17" i="1"/>
  <c r="X16" i="1"/>
  <c r="X15" i="1"/>
  <c r="X14" i="1"/>
  <c r="X12" i="1"/>
  <c r="X11" i="1"/>
  <c r="Y81" i="1"/>
  <c r="X97" i="1"/>
  <c r="X98" i="1"/>
  <c r="Y97" i="1"/>
  <c r="Y98" i="1"/>
  <c r="IV81" i="1"/>
  <c r="Y76" i="1"/>
  <c r="Y86" i="1"/>
  <c r="X76" i="1"/>
  <c r="X86" i="1"/>
  <c r="Y50" i="1"/>
  <c r="Y65" i="1"/>
  <c r="X50" i="1"/>
  <c r="X65" i="1"/>
  <c r="X21" i="1"/>
  <c r="X34" i="1"/>
  <c r="Y21" i="1"/>
  <c r="Y34" i="1"/>
  <c r="Y100" i="1"/>
  <c r="X100" i="1"/>
  <c r="X67" i="1"/>
  <c r="Y67" i="1"/>
</calcChain>
</file>

<file path=xl/sharedStrings.xml><?xml version="1.0" encoding="utf-8"?>
<sst xmlns="http://schemas.openxmlformats.org/spreadsheetml/2006/main" count="279" uniqueCount="96">
  <si>
    <t>specjalność:</t>
  </si>
  <si>
    <t>Semestr 1</t>
  </si>
  <si>
    <t>Plan studiów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</si>
  <si>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</si>
  <si>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</si>
  <si>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</si>
  <si>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</si>
  <si>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</si>
  <si>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</si>
  <si>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</si>
  <si>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</si>
  <si>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</si>
  <si>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</si>
  <si>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</si>
  <si>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</si>
  <si>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</si>
  <si>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</si>
  <si>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</si>
  <si>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</si>
  <si>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</si>
  <si>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</si>
  <si>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</si>
  <si>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</si>
  <si>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</si>
  <si>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</si>
  <si>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</si>
  <si>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</si>
  <si>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</si>
  <si>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</si>
  <si>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</si>
  <si>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</si>
  <si>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Semestr 2</t>
  </si>
  <si>
    <t>Semestr 3</t>
  </si>
  <si>
    <t>Semestr 4</t>
  </si>
  <si>
    <t>podsumowanie ilości godzin, punktów ECTS dla wszystkich przedmiotów</t>
  </si>
  <si>
    <t>Seminarium/Proseminarium</t>
  </si>
  <si>
    <t>Ćw. laboratoryjne</t>
  </si>
  <si>
    <t>Ćw. terenowe</t>
  </si>
  <si>
    <t>Ćw. Warsztatowe</t>
  </si>
  <si>
    <t>Kierunek:Biotechnologia</t>
  </si>
  <si>
    <r>
      <t xml:space="preserve">Rodzaj studiów: </t>
    </r>
    <r>
      <rPr>
        <sz val="10"/>
        <rFont val="Arial"/>
        <family val="2"/>
        <charset val="238"/>
      </rPr>
      <t>drugiego stopnia</t>
    </r>
  </si>
  <si>
    <r>
      <t xml:space="preserve">Profil studiów: </t>
    </r>
    <r>
      <rPr>
        <sz val="10"/>
        <rFont val="Arial"/>
        <family val="2"/>
        <charset val="238"/>
      </rPr>
      <t>ogólnoakademicki</t>
    </r>
  </si>
  <si>
    <r>
      <t xml:space="preserve">Forma studiów: </t>
    </r>
    <r>
      <rPr>
        <sz val="10"/>
        <rFont val="Arial"/>
        <family val="2"/>
        <charset val="238"/>
      </rPr>
      <t>stacjonarne</t>
    </r>
  </si>
  <si>
    <t>ZAJĘCIA OBOWIĄZKOWE</t>
  </si>
  <si>
    <t>Lektorat języka angielskiego </t>
  </si>
  <si>
    <t>Blok przedmiotów fakultatywnych (należy zaliczyć 2 przedmioty, w tym 1 przedmiot z każdego bloku)</t>
  </si>
  <si>
    <t>Blok I</t>
  </si>
  <si>
    <r>
      <t> </t>
    </r>
    <r>
      <rPr>
        <b/>
        <sz val="10"/>
        <rFont val="Calibri"/>
        <family val="2"/>
      </rPr>
      <t>Biofizyka związków biologicznie czynnych </t>
    </r>
  </si>
  <si>
    <r>
      <t> </t>
    </r>
    <r>
      <rPr>
        <b/>
        <sz val="10"/>
        <rFont val="Calibri"/>
        <family val="2"/>
      </rPr>
      <t>Metabolizm żelaza </t>
    </r>
  </si>
  <si>
    <r>
      <t> </t>
    </r>
    <r>
      <rPr>
        <b/>
        <sz val="10"/>
        <rFont val="Calibri"/>
        <family val="2"/>
      </rPr>
      <t>Laboratorium z wirusologii </t>
    </r>
  </si>
  <si>
    <t>Blok II</t>
  </si>
  <si>
    <t>Razem zajęcia obowiązkowe</t>
  </si>
  <si>
    <t>Podstawy transgenezy zwierząt </t>
  </si>
  <si>
    <t>Seminarium I - publikacje doświadczalne w biologii molekularnej i biotechnologii </t>
  </si>
  <si>
    <t>Razem Blok I</t>
  </si>
  <si>
    <t>Sygnalizacja komórkowa – aspekty medyczne </t>
  </si>
  <si>
    <t>Wirusologia molekularna </t>
  </si>
  <si>
    <t>Pracownia biochemii białek </t>
  </si>
  <si>
    <t>Razem Blok II</t>
  </si>
  <si>
    <t xml:space="preserve">Ewolucja molekularna </t>
  </si>
  <si>
    <t xml:space="preserve">Podstawy immunologii </t>
  </si>
  <si>
    <t>Bioinformatyka - aplikacje </t>
  </si>
  <si>
    <t xml:space="preserve">Rośliny transgeniczne </t>
  </si>
  <si>
    <t xml:space="preserve">Tworzenie i zarządzanie małym przedsiębiorstwem </t>
  </si>
  <si>
    <t xml:space="preserve">Zarządzanie jakością w biotechnologii </t>
  </si>
  <si>
    <t xml:space="preserve">Współczesna biologia molekularna </t>
  </si>
  <si>
    <r>
      <t xml:space="preserve">Seminarium II </t>
    </r>
    <r>
      <rPr>
        <sz val="10"/>
        <rFont val="Calibri"/>
        <family val="2"/>
      </rPr>
      <t xml:space="preserve">– publikacje doświadczalne w biologii molekularnej i biotechnologii </t>
    </r>
  </si>
  <si>
    <t xml:space="preserve">Statystyka w biotechnologii 2 </t>
  </si>
  <si>
    <t xml:space="preserve">Wykład ogólnoakademicki </t>
  </si>
  <si>
    <t>Współczesne aspekty diagnostyki laboratoryjnej w medycynie sądowej </t>
  </si>
  <si>
    <t>Biologia komórki nowotworowej </t>
  </si>
  <si>
    <t>Biofizyka związków biologicznie czynnych – ćwiczenia obliczeniowe </t>
  </si>
  <si>
    <t>Spektrometria mas – podstawy i zastosowanie w proteomice </t>
  </si>
  <si>
    <t>Immunologia kliniczna z immunoterapią </t>
  </si>
  <si>
    <t>Fosforylacja białek u bakterii </t>
  </si>
  <si>
    <t>Etyka w biotechnologii </t>
  </si>
  <si>
    <t>Zarządzanie projektami </t>
  </si>
  <si>
    <t>ZAJĘCIA Z WYBOREM</t>
  </si>
  <si>
    <t>WYBÓR GRUPY</t>
  </si>
  <si>
    <t>Seminarium dyplomowe </t>
  </si>
  <si>
    <t>Pracownia specjalizacyjna magisterska </t>
  </si>
  <si>
    <t>Blok przedmiotów fakultatywnych (należy zaliczyć 1 przedmiot)</t>
  </si>
  <si>
    <t>Podstawy medycyny eksperymentalnej </t>
  </si>
  <si>
    <t>Zastosowanie wirusów w biotechnologii </t>
  </si>
  <si>
    <t>WYBÓR ZAJĘĆ</t>
  </si>
  <si>
    <t>z</t>
  </si>
  <si>
    <t>Razem Wybór zajęć:</t>
  </si>
  <si>
    <t>Razem w bloku:</t>
  </si>
  <si>
    <t>Publiczna prezentacja wyników pracy magisterskiej </t>
  </si>
  <si>
    <t>Razem Wybór grupy</t>
  </si>
  <si>
    <t>Przygotowanie do aktywnej pracy w różnorodnym zespole (ProUG).</t>
  </si>
  <si>
    <t> Badania naukowe na MWB </t>
  </si>
  <si>
    <t> Biologia molekularna kwasów nukleinowych </t>
  </si>
  <si>
    <t> Diagnostyka molekularna </t>
  </si>
  <si>
    <t> Formy i procedury ochrony własności intelektualnej i przemysłowej w dziedzinie biotechnologii </t>
  </si>
  <si>
    <t>Praktyki zawodowe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</si>
</sst>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DD9C4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4" fillId="0" borderId="1" xfId="0" applyFont="1" applyBorder="1"/>
    <xf numFmtId="0" fontId="6" fillId="0" borderId="0" xfId="0" applyFont="1"/>
    <xf numFmtId="0" fontId="6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2" xfId="0" applyFont="1" applyBorder="1"/>
    <xf numFmtId="0" fontId="7" fillId="0" borderId="2" xfId="0" applyFont="1" applyBorder="1" applyAlignment="1">
      <alignment horizontal="right"/>
    </xf>
    <xf numFmtId="0" fontId="4" fillId="3" borderId="2" xfId="0" applyFont="1" applyFill="1" applyBorder="1"/>
    <xf numFmtId="0" fontId="8" fillId="0" borderId="1" xfId="0" applyFont="1" applyBorder="1" applyAlignment="1">
      <alignment wrapText="1"/>
    </xf>
    <xf numFmtId="0" fontId="4" fillId="0" borderId="3" xfId="0" applyFont="1" applyBorder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7" fillId="4" borderId="13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/>
    <xf numFmtId="0" fontId="4" fillId="5" borderId="0" xfId="0" applyFont="1" applyFill="1"/>
    <xf numFmtId="0" fontId="4" fillId="3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/>
    <xf numFmtId="0" fontId="4" fillId="3" borderId="1" xfId="0" applyFont="1" applyFill="1" applyBorder="1"/>
    <xf numFmtId="0" fontId="4" fillId="3" borderId="20" xfId="0" applyFont="1" applyFill="1" applyBorder="1"/>
    <xf numFmtId="0" fontId="4" fillId="0" borderId="21" xfId="0" applyFont="1" applyBorder="1"/>
    <xf numFmtId="0" fontId="4" fillId="0" borderId="22" xfId="0" applyFont="1" applyBorder="1"/>
    <xf numFmtId="0" fontId="7" fillId="7" borderId="20" xfId="0" applyFont="1" applyFill="1" applyBorder="1" applyAlignment="1">
      <alignment horizontal="left" vertical="center"/>
    </xf>
    <xf numFmtId="0" fontId="7" fillId="7" borderId="26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7" fillId="8" borderId="16" xfId="0" applyFont="1" applyFill="1" applyBorder="1" applyAlignment="1">
      <alignment horizontal="left" vertical="center"/>
    </xf>
    <xf numFmtId="0" fontId="7" fillId="8" borderId="28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left"/>
    </xf>
    <xf numFmtId="0" fontId="7" fillId="6" borderId="26" xfId="0" applyFont="1" applyFill="1" applyBorder="1" applyAlignment="1">
      <alignment horizontal="left"/>
    </xf>
    <xf numFmtId="0" fontId="7" fillId="6" borderId="27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5" borderId="0" xfId="0" applyFont="1" applyFill="1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right"/>
    </xf>
    <xf numFmtId="0" fontId="7" fillId="0" borderId="29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3"/>
  <sheetViews>
    <sheetView tabSelected="1" topLeftCell="A55" zoomScale="140" zoomScaleNormal="140" workbookViewId="0">
      <selection activeCell="B74" sqref="B74"/>
    </sheetView>
  </sheetViews>
  <sheetFormatPr defaultColWidth="8.7109375" defaultRowHeight="12.75" x14ac:dyDescent="0.2"/>
  <cols>
    <col min="1" max="1" width="8.7109375" customWidth="1"/>
    <col min="2" max="2" width="33.42578125" bestFit="1" customWidth="1"/>
    <col min="3" max="3" width="4.140625" customWidth="1"/>
    <col min="4" max="5" width="3.7109375" customWidth="1"/>
    <col min="6" max="6" width="4.7109375" customWidth="1"/>
    <col min="7" max="8" width="3.7109375" customWidth="1"/>
    <col min="9" max="10" width="4.42578125" customWidth="1"/>
    <col min="11" max="11" width="5.140625" customWidth="1"/>
    <col min="12" max="12" width="3.7109375" customWidth="1"/>
    <col min="13" max="13" width="4.28515625" customWidth="1"/>
    <col min="14" max="15" width="3.7109375" customWidth="1"/>
    <col min="16" max="16" width="4.42578125" customWidth="1"/>
    <col min="17" max="23" width="3.7109375" customWidth="1"/>
    <col min="24" max="24" width="4.140625" customWidth="1"/>
    <col min="25" max="25" width="4.42578125" customWidth="1"/>
  </cols>
  <sheetData>
    <row r="1" spans="1:25" ht="19.5" customHeight="1" x14ac:dyDescent="0.2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x14ac:dyDescent="0.2">
      <c r="A2" s="1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x14ac:dyDescent="0.2">
      <c r="A3" s="1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x14ac:dyDescent="0.2">
      <c r="A4" s="1" t="s">
        <v>40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x14ac:dyDescent="0.2">
      <c r="A5" s="1" t="s">
        <v>42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x14ac:dyDescent="0.2">
      <c r="A6" s="1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7.25" customHeight="1" thickBot="1" x14ac:dyDescent="0.25">
      <c r="A7" s="87" t="s">
        <v>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9"/>
    </row>
    <row r="8" spans="1:25" ht="25.5" customHeight="1" thickBot="1" x14ac:dyDescent="0.25">
      <c r="A8" s="91" t="s">
        <v>9</v>
      </c>
      <c r="B8" s="93" t="s">
        <v>3</v>
      </c>
      <c r="C8" s="84" t="s">
        <v>7</v>
      </c>
      <c r="D8" s="85"/>
      <c r="E8" s="86"/>
      <c r="F8" s="84" t="s">
        <v>35</v>
      </c>
      <c r="G8" s="85"/>
      <c r="H8" s="86"/>
      <c r="I8" s="84" t="s">
        <v>8</v>
      </c>
      <c r="J8" s="85"/>
      <c r="K8" s="86"/>
      <c r="L8" s="60" t="s">
        <v>12</v>
      </c>
      <c r="M8" s="61"/>
      <c r="N8" s="62"/>
      <c r="O8" s="69" t="s">
        <v>36</v>
      </c>
      <c r="P8" s="70"/>
      <c r="Q8" s="71"/>
      <c r="R8" s="60" t="s">
        <v>38</v>
      </c>
      <c r="S8" s="61"/>
      <c r="T8" s="62"/>
      <c r="U8" s="60" t="s">
        <v>37</v>
      </c>
      <c r="V8" s="61"/>
      <c r="W8" s="62"/>
      <c r="X8" s="84" t="s">
        <v>6</v>
      </c>
      <c r="Y8" s="86"/>
    </row>
    <row r="9" spans="1:25" ht="87.75" customHeight="1" thickBot="1" x14ac:dyDescent="0.25">
      <c r="A9" s="92"/>
      <c r="B9" s="94"/>
      <c r="C9" s="27" t="s">
        <v>10</v>
      </c>
      <c r="D9" s="28" t="s">
        <v>11</v>
      </c>
      <c r="E9" s="29" t="s">
        <v>4</v>
      </c>
      <c r="F9" s="27" t="s">
        <v>10</v>
      </c>
      <c r="G9" s="28" t="s">
        <v>11</v>
      </c>
      <c r="H9" s="29" t="s">
        <v>4</v>
      </c>
      <c r="I9" s="27" t="s">
        <v>10</v>
      </c>
      <c r="J9" s="28" t="s">
        <v>11</v>
      </c>
      <c r="K9" s="29" t="s">
        <v>4</v>
      </c>
      <c r="L9" s="27" t="s">
        <v>10</v>
      </c>
      <c r="M9" s="28" t="s">
        <v>11</v>
      </c>
      <c r="N9" s="29" t="s">
        <v>4</v>
      </c>
      <c r="O9" s="30" t="s">
        <v>10</v>
      </c>
      <c r="P9" s="31" t="s">
        <v>11</v>
      </c>
      <c r="Q9" s="32" t="s">
        <v>4</v>
      </c>
      <c r="R9" s="27" t="s">
        <v>10</v>
      </c>
      <c r="S9" s="28" t="s">
        <v>11</v>
      </c>
      <c r="T9" s="29" t="s">
        <v>4</v>
      </c>
      <c r="U9" s="33" t="s">
        <v>10</v>
      </c>
      <c r="V9" s="28" t="s">
        <v>11</v>
      </c>
      <c r="W9" s="29" t="s">
        <v>4</v>
      </c>
      <c r="X9" s="27" t="s">
        <v>13</v>
      </c>
      <c r="Y9" s="29" t="s">
        <v>14</v>
      </c>
    </row>
    <row r="10" spans="1:25" x14ac:dyDescent="0.2">
      <c r="A10" s="19" t="s">
        <v>43</v>
      </c>
      <c r="B10" s="34"/>
      <c r="C10" s="3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36"/>
    </row>
    <row r="11" spans="1:25" x14ac:dyDescent="0.2">
      <c r="A11" s="37">
        <v>1</v>
      </c>
      <c r="B11" s="8" t="s">
        <v>91</v>
      </c>
      <c r="C11" s="5">
        <v>15</v>
      </c>
      <c r="D11" s="5">
        <v>1</v>
      </c>
      <c r="E11" s="5" t="s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>
        <f>C11</f>
        <v>15</v>
      </c>
      <c r="Y11" s="5">
        <f>D11</f>
        <v>1</v>
      </c>
    </row>
    <row r="12" spans="1:25" x14ac:dyDescent="0.2">
      <c r="A12" s="37">
        <v>2</v>
      </c>
      <c r="B12" s="8" t="s">
        <v>92</v>
      </c>
      <c r="C12" s="5">
        <v>30</v>
      </c>
      <c r="D12" s="5">
        <v>3</v>
      </c>
      <c r="E12" s="5" t="s">
        <v>16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>
        <f>C12</f>
        <v>30</v>
      </c>
      <c r="Y12" s="5">
        <v>3</v>
      </c>
    </row>
    <row r="13" spans="1:25" x14ac:dyDescent="0.2">
      <c r="A13" s="37">
        <v>4</v>
      </c>
      <c r="B13" s="8" t="s">
        <v>93</v>
      </c>
      <c r="C13" s="5">
        <v>30</v>
      </c>
      <c r="D13" s="5">
        <v>3</v>
      </c>
      <c r="E13" s="5" t="s">
        <v>16</v>
      </c>
      <c r="F13" s="5"/>
      <c r="G13" s="5"/>
      <c r="H13" s="5"/>
      <c r="I13" s="5"/>
      <c r="J13" s="5"/>
      <c r="K13" s="5"/>
      <c r="L13" s="5"/>
      <c r="M13" s="5"/>
      <c r="N13" s="5"/>
      <c r="O13" s="5">
        <v>30</v>
      </c>
      <c r="P13" s="5">
        <v>2</v>
      </c>
      <c r="Q13" s="5" t="s">
        <v>18</v>
      </c>
      <c r="R13" s="5"/>
      <c r="S13" s="5"/>
      <c r="T13" s="5"/>
      <c r="U13" s="5"/>
      <c r="V13" s="5"/>
      <c r="W13" s="5"/>
      <c r="X13" s="5">
        <f>C13+O13</f>
        <v>60</v>
      </c>
      <c r="Y13" s="5">
        <f>D13+P13</f>
        <v>5</v>
      </c>
    </row>
    <row r="14" spans="1:25" ht="38.25" x14ac:dyDescent="0.2">
      <c r="A14" s="37">
        <v>5</v>
      </c>
      <c r="B14" s="9" t="s">
        <v>94</v>
      </c>
      <c r="C14" s="5">
        <v>15</v>
      </c>
      <c r="D14" s="5">
        <v>2</v>
      </c>
      <c r="E14" s="5" t="s">
        <v>18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f>C14</f>
        <v>15</v>
      </c>
      <c r="Y14" s="5">
        <f>D14</f>
        <v>2</v>
      </c>
    </row>
    <row r="15" spans="1:25" x14ac:dyDescent="0.2">
      <c r="A15" s="37">
        <v>6</v>
      </c>
      <c r="B15" s="8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>
        <v>30</v>
      </c>
      <c r="M15" s="5">
        <v>1</v>
      </c>
      <c r="N15" s="5" t="s">
        <v>18</v>
      </c>
      <c r="O15" s="5"/>
      <c r="P15" s="5"/>
      <c r="Q15" s="5"/>
      <c r="R15" s="5"/>
      <c r="S15" s="5"/>
      <c r="T15" s="5"/>
      <c r="U15" s="5"/>
      <c r="V15" s="5"/>
      <c r="W15" s="5"/>
      <c r="X15" s="5">
        <f>L15</f>
        <v>30</v>
      </c>
      <c r="Y15" s="5">
        <f>M15</f>
        <v>1</v>
      </c>
    </row>
    <row r="16" spans="1:25" x14ac:dyDescent="0.2">
      <c r="A16" s="37">
        <v>7</v>
      </c>
      <c r="B16" s="8" t="s">
        <v>52</v>
      </c>
      <c r="C16" s="5">
        <v>15</v>
      </c>
      <c r="D16" s="5">
        <v>2</v>
      </c>
      <c r="E16" s="5" t="s">
        <v>18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>
        <f>C16</f>
        <v>15</v>
      </c>
      <c r="Y16" s="5">
        <f>D16</f>
        <v>2</v>
      </c>
    </row>
    <row r="17" spans="1:25" x14ac:dyDescent="0.2">
      <c r="A17" s="37">
        <v>8</v>
      </c>
      <c r="B17" s="8" t="s">
        <v>57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v>60</v>
      </c>
      <c r="P17" s="5">
        <v>4</v>
      </c>
      <c r="Q17" s="5" t="s">
        <v>18</v>
      </c>
      <c r="R17" s="5"/>
      <c r="S17" s="5"/>
      <c r="T17" s="5"/>
      <c r="U17" s="5"/>
      <c r="V17" s="5"/>
      <c r="W17" s="5"/>
      <c r="X17" s="5">
        <f>O17</f>
        <v>60</v>
      </c>
      <c r="Y17" s="5">
        <f>P17</f>
        <v>4</v>
      </c>
    </row>
    <row r="18" spans="1:25" x14ac:dyDescent="0.2">
      <c r="A18" s="37">
        <v>9</v>
      </c>
      <c r="B18" s="8" t="s">
        <v>56</v>
      </c>
      <c r="C18" s="5">
        <v>30</v>
      </c>
      <c r="D18" s="5">
        <v>3</v>
      </c>
      <c r="E18" s="5" t="s">
        <v>16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>
        <f>C18</f>
        <v>30</v>
      </c>
      <c r="Y18" s="5">
        <f>D18</f>
        <v>3</v>
      </c>
    </row>
    <row r="19" spans="1:25" ht="38.25" x14ac:dyDescent="0.2">
      <c r="A19" s="3">
        <v>10</v>
      </c>
      <c r="B19" s="9" t="s">
        <v>53</v>
      </c>
      <c r="C19" s="5"/>
      <c r="D19" s="5"/>
      <c r="E19" s="5"/>
      <c r="F19" s="5">
        <v>30</v>
      </c>
      <c r="G19" s="5">
        <v>3</v>
      </c>
      <c r="H19" s="5" t="s">
        <v>18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>
        <f>F19</f>
        <v>30</v>
      </c>
      <c r="Y19" s="5">
        <f>G19</f>
        <v>3</v>
      </c>
    </row>
    <row r="20" spans="1:25" x14ac:dyDescent="0.2">
      <c r="A20" s="3">
        <v>11</v>
      </c>
      <c r="B20" s="8" t="s">
        <v>55</v>
      </c>
      <c r="C20" s="5">
        <v>15</v>
      </c>
      <c r="D20" s="5">
        <v>2</v>
      </c>
      <c r="E20" s="5" t="s">
        <v>18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>
        <f>C20</f>
        <v>15</v>
      </c>
      <c r="Y20" s="5">
        <f>D20</f>
        <v>2</v>
      </c>
    </row>
    <row r="21" spans="1:25" ht="18" customHeight="1" x14ac:dyDescent="0.2">
      <c r="A21" s="51" t="s">
        <v>51</v>
      </c>
      <c r="B21" s="52"/>
      <c r="C21" s="10">
        <f>SUM(C11:C20)</f>
        <v>150</v>
      </c>
      <c r="D21" s="10">
        <f>SUM(D11:D20)</f>
        <v>16</v>
      </c>
      <c r="E21" s="38"/>
      <c r="F21" s="10">
        <f>SUM(F11:F20)</f>
        <v>30</v>
      </c>
      <c r="G21" s="10">
        <f>SUM(G11:G20)</f>
        <v>3</v>
      </c>
      <c r="H21" s="38"/>
      <c r="I21" s="10"/>
      <c r="J21" s="10"/>
      <c r="K21" s="38"/>
      <c r="L21" s="10">
        <f>SUM(L11:L20)</f>
        <v>30</v>
      </c>
      <c r="M21" s="10">
        <f>SUM(M11:M20)</f>
        <v>1</v>
      </c>
      <c r="N21" s="38"/>
      <c r="O21" s="10">
        <f>SUM(O11:O20)</f>
        <v>90</v>
      </c>
      <c r="P21" s="10">
        <f>SUM(P11:P20)</f>
        <v>6</v>
      </c>
      <c r="Q21" s="38"/>
      <c r="R21" s="10"/>
      <c r="S21" s="10"/>
      <c r="T21" s="38"/>
      <c r="U21" s="10"/>
      <c r="V21" s="10"/>
      <c r="W21" s="38"/>
      <c r="X21" s="10">
        <f>SUM(X11:X20)</f>
        <v>300</v>
      </c>
      <c r="Y21" s="10">
        <f>SUM(Y11:Y20)</f>
        <v>26</v>
      </c>
    </row>
    <row r="22" spans="1:25" x14ac:dyDescent="0.2">
      <c r="A22" s="74" t="s">
        <v>45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6"/>
    </row>
    <row r="23" spans="1:25" ht="16.149999999999999" customHeight="1" x14ac:dyDescent="0.2">
      <c r="A23" s="55" t="s">
        <v>46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7"/>
    </row>
    <row r="24" spans="1:25" x14ac:dyDescent="0.2">
      <c r="A24" s="3">
        <v>12</v>
      </c>
      <c r="B24" s="8" t="s">
        <v>47</v>
      </c>
      <c r="C24" s="5">
        <v>30</v>
      </c>
      <c r="D24" s="5">
        <v>2</v>
      </c>
      <c r="E24" s="5" t="s">
        <v>18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x14ac:dyDescent="0.2">
      <c r="A25" s="3">
        <v>13</v>
      </c>
      <c r="B25" s="8" t="s">
        <v>48</v>
      </c>
      <c r="C25" s="5">
        <v>15</v>
      </c>
      <c r="D25" s="5">
        <v>2</v>
      </c>
      <c r="E25" s="5" t="s">
        <v>18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2">
      <c r="A26" s="3">
        <v>14</v>
      </c>
      <c r="B26" s="8" t="s">
        <v>49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v>30</v>
      </c>
      <c r="P26" s="5">
        <v>2</v>
      </c>
      <c r="Q26" s="5" t="s">
        <v>18</v>
      </c>
      <c r="R26" s="5"/>
      <c r="S26" s="5"/>
      <c r="T26" s="5"/>
      <c r="U26" s="5"/>
      <c r="V26" s="5"/>
      <c r="W26" s="5"/>
      <c r="X26" s="5"/>
      <c r="Y26" s="5"/>
    </row>
    <row r="27" spans="1:25" ht="16.899999999999999" customHeight="1" x14ac:dyDescent="0.2">
      <c r="A27" s="26"/>
      <c r="B27" s="11" t="s">
        <v>54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0">
        <v>30</v>
      </c>
      <c r="Y27" s="10">
        <v>2</v>
      </c>
    </row>
    <row r="28" spans="1:25" x14ac:dyDescent="0.2">
      <c r="A28" s="55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7"/>
    </row>
    <row r="29" spans="1:25" x14ac:dyDescent="0.2">
      <c r="A29" s="3">
        <v>15</v>
      </c>
      <c r="B29" s="7" t="s">
        <v>70</v>
      </c>
      <c r="C29" s="5"/>
      <c r="D29" s="5"/>
      <c r="E29" s="5"/>
      <c r="F29" s="5">
        <v>30</v>
      </c>
      <c r="G29" s="5">
        <v>2</v>
      </c>
      <c r="H29" s="5" t="s">
        <v>18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25.5" x14ac:dyDescent="0.2">
      <c r="A30" s="3">
        <v>16</v>
      </c>
      <c r="B30" s="17" t="s">
        <v>69</v>
      </c>
      <c r="C30" s="5"/>
      <c r="D30" s="5"/>
      <c r="E30" s="5"/>
      <c r="F30" s="5">
        <v>30</v>
      </c>
      <c r="G30" s="5">
        <v>2</v>
      </c>
      <c r="H30" s="5" t="s">
        <v>18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">
      <c r="A31" s="3">
        <v>17</v>
      </c>
      <c r="B31" s="7" t="s">
        <v>52</v>
      </c>
      <c r="C31" s="5"/>
      <c r="D31" s="5"/>
      <c r="E31" s="5"/>
      <c r="F31" s="5">
        <v>20</v>
      </c>
      <c r="G31" s="5">
        <v>2</v>
      </c>
      <c r="H31" s="5" t="s">
        <v>18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8" customHeight="1" x14ac:dyDescent="0.2">
      <c r="A32" s="95" t="s">
        <v>58</v>
      </c>
      <c r="B32" s="9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0">
        <v>30</v>
      </c>
      <c r="Y32" s="10">
        <v>2</v>
      </c>
    </row>
    <row r="33" spans="1:25" ht="13.5" thickBot="1" x14ac:dyDescent="0.25">
      <c r="A33" s="90"/>
      <c r="B33" s="90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3.5" thickBot="1" x14ac:dyDescent="0.25">
      <c r="A34" s="26"/>
      <c r="B34" s="2" t="s">
        <v>28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40"/>
      <c r="X34" s="41">
        <f>X32+X27+X21</f>
        <v>360</v>
      </c>
      <c r="Y34" s="42">
        <f>Y32+Y27+Y21</f>
        <v>30</v>
      </c>
    </row>
    <row r="35" spans="1:25" x14ac:dyDescent="0.2">
      <c r="A35" s="26"/>
      <c r="B35" s="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ht="13.5" thickBot="1" x14ac:dyDescent="0.25">
      <c r="A36" s="64" t="s">
        <v>31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6"/>
    </row>
    <row r="37" spans="1:25" ht="28.15" customHeight="1" thickBot="1" x14ac:dyDescent="0.25">
      <c r="A37" s="67" t="s">
        <v>9</v>
      </c>
      <c r="B37" s="77" t="s">
        <v>3</v>
      </c>
      <c r="C37" s="79" t="s">
        <v>7</v>
      </c>
      <c r="D37" s="80"/>
      <c r="E37" s="81"/>
      <c r="F37" s="79" t="s">
        <v>35</v>
      </c>
      <c r="G37" s="80"/>
      <c r="H37" s="81"/>
      <c r="I37" s="79" t="s">
        <v>8</v>
      </c>
      <c r="J37" s="80"/>
      <c r="K37" s="81"/>
      <c r="L37" s="82" t="s">
        <v>12</v>
      </c>
      <c r="M37" s="72"/>
      <c r="N37" s="73"/>
      <c r="O37" s="69" t="s">
        <v>36</v>
      </c>
      <c r="P37" s="70"/>
      <c r="Q37" s="71"/>
      <c r="R37" s="60" t="s">
        <v>38</v>
      </c>
      <c r="S37" s="61"/>
      <c r="T37" s="62"/>
      <c r="U37" s="72" t="s">
        <v>37</v>
      </c>
      <c r="V37" s="72"/>
      <c r="W37" s="73"/>
      <c r="X37" s="79" t="s">
        <v>6</v>
      </c>
      <c r="Y37" s="81"/>
    </row>
    <row r="38" spans="1:25" ht="81" thickBot="1" x14ac:dyDescent="0.25">
      <c r="A38" s="68"/>
      <c r="B38" s="78"/>
      <c r="C38" s="30" t="s">
        <v>10</v>
      </c>
      <c r="D38" s="31" t="s">
        <v>11</v>
      </c>
      <c r="E38" s="32" t="s">
        <v>4</v>
      </c>
      <c r="F38" s="30" t="s">
        <v>10</v>
      </c>
      <c r="G38" s="31" t="s">
        <v>11</v>
      </c>
      <c r="H38" s="32" t="s">
        <v>4</v>
      </c>
      <c r="I38" s="30" t="s">
        <v>10</v>
      </c>
      <c r="J38" s="31" t="s">
        <v>11</v>
      </c>
      <c r="K38" s="32" t="s">
        <v>4</v>
      </c>
      <c r="L38" s="30" t="s">
        <v>10</v>
      </c>
      <c r="M38" s="31" t="s">
        <v>11</v>
      </c>
      <c r="N38" s="32" t="s">
        <v>4</v>
      </c>
      <c r="O38" s="30" t="s">
        <v>10</v>
      </c>
      <c r="P38" s="31" t="s">
        <v>11</v>
      </c>
      <c r="Q38" s="32" t="s">
        <v>4</v>
      </c>
      <c r="R38" s="27" t="s">
        <v>10</v>
      </c>
      <c r="S38" s="28" t="s">
        <v>11</v>
      </c>
      <c r="T38" s="29" t="s">
        <v>4</v>
      </c>
      <c r="U38" s="43" t="s">
        <v>10</v>
      </c>
      <c r="V38" s="31" t="s">
        <v>11</v>
      </c>
      <c r="W38" s="32" t="s">
        <v>4</v>
      </c>
      <c r="X38" s="30" t="s">
        <v>13</v>
      </c>
      <c r="Y38" s="32" t="s">
        <v>14</v>
      </c>
    </row>
    <row r="39" spans="1:25" ht="19.899999999999999" customHeight="1" x14ac:dyDescent="0.2">
      <c r="A39" s="19" t="s">
        <v>43</v>
      </c>
      <c r="B39" s="34"/>
      <c r="C39" s="3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36"/>
    </row>
    <row r="40" spans="1:25" ht="18" customHeight="1" x14ac:dyDescent="0.2">
      <c r="A40" s="37">
        <v>1</v>
      </c>
      <c r="B40" s="6" t="s">
        <v>61</v>
      </c>
      <c r="C40" s="5">
        <v>15</v>
      </c>
      <c r="D40" s="5">
        <v>2</v>
      </c>
      <c r="E40" s="5" t="s">
        <v>18</v>
      </c>
      <c r="F40" s="5"/>
      <c r="G40" s="5"/>
      <c r="H40" s="5"/>
      <c r="I40" s="5"/>
      <c r="J40" s="5"/>
      <c r="K40" s="5"/>
      <c r="L40" s="5"/>
      <c r="M40" s="5"/>
      <c r="N40" s="5"/>
      <c r="O40" s="5">
        <v>30</v>
      </c>
      <c r="P40" s="5">
        <v>2</v>
      </c>
      <c r="Q40" s="5" t="s">
        <v>18</v>
      </c>
      <c r="R40" s="5"/>
      <c r="S40" s="5"/>
      <c r="T40" s="5"/>
      <c r="U40" s="5"/>
      <c r="V40" s="5"/>
      <c r="W40" s="5"/>
      <c r="X40" s="5">
        <f>C40+O40</f>
        <v>45</v>
      </c>
      <c r="Y40" s="5">
        <f>D40+P40</f>
        <v>4</v>
      </c>
    </row>
    <row r="41" spans="1:25" ht="27" customHeight="1" x14ac:dyDescent="0.2">
      <c r="A41" s="37">
        <v>2</v>
      </c>
      <c r="B41" s="6" t="s">
        <v>59</v>
      </c>
      <c r="C41" s="5">
        <v>30</v>
      </c>
      <c r="D41" s="5">
        <v>3</v>
      </c>
      <c r="E41" s="5" t="s">
        <v>16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>
        <f>C41</f>
        <v>30</v>
      </c>
      <c r="Y41" s="5">
        <f>D41</f>
        <v>3</v>
      </c>
    </row>
    <row r="42" spans="1:25" x14ac:dyDescent="0.2">
      <c r="A42" s="37">
        <v>3</v>
      </c>
      <c r="B42" s="6" t="s">
        <v>60</v>
      </c>
      <c r="C42" s="5">
        <v>30</v>
      </c>
      <c r="D42" s="5">
        <v>3</v>
      </c>
      <c r="E42" s="5" t="s">
        <v>16</v>
      </c>
      <c r="F42" s="5"/>
      <c r="G42" s="5"/>
      <c r="H42" s="5"/>
      <c r="I42" s="5"/>
      <c r="J42" s="5"/>
      <c r="K42" s="5"/>
      <c r="L42" s="5"/>
      <c r="M42" s="5"/>
      <c r="N42" s="5"/>
      <c r="O42" s="5">
        <v>15</v>
      </c>
      <c r="P42" s="5">
        <v>2</v>
      </c>
      <c r="Q42" s="5" t="s">
        <v>18</v>
      </c>
      <c r="R42" s="5"/>
      <c r="S42" s="5"/>
      <c r="T42" s="5"/>
      <c r="U42" s="5"/>
      <c r="V42" s="5"/>
      <c r="W42" s="5"/>
      <c r="X42" s="5">
        <f>C42+O42</f>
        <v>45</v>
      </c>
      <c r="Y42" s="5">
        <f>D42+P42</f>
        <v>5</v>
      </c>
    </row>
    <row r="43" spans="1:25" x14ac:dyDescent="0.2">
      <c r="A43" s="37">
        <v>4</v>
      </c>
      <c r="B43" s="6" t="s">
        <v>62</v>
      </c>
      <c r="C43" s="5"/>
      <c r="D43" s="5"/>
      <c r="E43" s="5"/>
      <c r="F43" s="5">
        <v>15</v>
      </c>
      <c r="G43" s="5">
        <v>2</v>
      </c>
      <c r="H43" s="5" t="s">
        <v>18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>
        <f>F43</f>
        <v>15</v>
      </c>
      <c r="Y43" s="5">
        <f>G43</f>
        <v>2</v>
      </c>
    </row>
    <row r="44" spans="1:25" ht="25.5" x14ac:dyDescent="0.2">
      <c r="A44" s="37">
        <v>5</v>
      </c>
      <c r="B44" s="15" t="s">
        <v>63</v>
      </c>
      <c r="C44" s="5">
        <v>15</v>
      </c>
      <c r="D44" s="5">
        <v>1</v>
      </c>
      <c r="E44" s="5" t="s">
        <v>18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>
        <f t="shared" ref="X44:Y46" si="0">C44</f>
        <v>15</v>
      </c>
      <c r="Y44" s="5">
        <f t="shared" si="0"/>
        <v>1</v>
      </c>
    </row>
    <row r="45" spans="1:25" x14ac:dyDescent="0.2">
      <c r="A45" s="37">
        <v>6</v>
      </c>
      <c r="B45" s="6" t="s">
        <v>64</v>
      </c>
      <c r="C45" s="5">
        <v>15</v>
      </c>
      <c r="D45" s="5">
        <v>1</v>
      </c>
      <c r="E45" s="5" t="s">
        <v>18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>
        <f t="shared" si="0"/>
        <v>15</v>
      </c>
      <c r="Y45" s="5">
        <f t="shared" si="0"/>
        <v>1</v>
      </c>
    </row>
    <row r="46" spans="1:25" x14ac:dyDescent="0.2">
      <c r="A46" s="37">
        <v>7</v>
      </c>
      <c r="B46" s="6" t="s">
        <v>65</v>
      </c>
      <c r="C46" s="5">
        <v>30</v>
      </c>
      <c r="D46" s="5">
        <v>2</v>
      </c>
      <c r="E46" s="5" t="s">
        <v>18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>
        <f t="shared" si="0"/>
        <v>30</v>
      </c>
      <c r="Y46" s="5">
        <f t="shared" si="0"/>
        <v>2</v>
      </c>
    </row>
    <row r="47" spans="1:25" ht="38.25" x14ac:dyDescent="0.2">
      <c r="A47" s="37">
        <v>8</v>
      </c>
      <c r="B47" s="16" t="s">
        <v>66</v>
      </c>
      <c r="C47" s="5"/>
      <c r="D47" s="5"/>
      <c r="E47" s="5"/>
      <c r="F47" s="5">
        <v>30</v>
      </c>
      <c r="G47" s="5">
        <v>3</v>
      </c>
      <c r="H47" s="5" t="s">
        <v>18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>
        <f>F47</f>
        <v>30</v>
      </c>
      <c r="Y47" s="5">
        <f>G47</f>
        <v>3</v>
      </c>
    </row>
    <row r="48" spans="1:25" x14ac:dyDescent="0.2">
      <c r="A48" s="37">
        <v>9</v>
      </c>
      <c r="B48" s="6" t="s">
        <v>67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15</v>
      </c>
      <c r="P48" s="5">
        <v>2</v>
      </c>
      <c r="Q48" s="5" t="s">
        <v>18</v>
      </c>
      <c r="R48" s="5"/>
      <c r="S48" s="5"/>
      <c r="T48" s="5"/>
      <c r="U48" s="5"/>
      <c r="V48" s="5"/>
      <c r="W48" s="5"/>
      <c r="X48" s="5">
        <f>O48</f>
        <v>15</v>
      </c>
      <c r="Y48" s="5">
        <f>P48</f>
        <v>2</v>
      </c>
    </row>
    <row r="49" spans="1:26" x14ac:dyDescent="0.2">
      <c r="A49" s="37"/>
      <c r="B49" s="6" t="s">
        <v>68</v>
      </c>
      <c r="C49" s="5">
        <v>30</v>
      </c>
      <c r="D49" s="5">
        <v>2</v>
      </c>
      <c r="E49" s="5" t="s">
        <v>18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>
        <f>C49</f>
        <v>30</v>
      </c>
      <c r="Y49" s="5">
        <f>D49</f>
        <v>2</v>
      </c>
    </row>
    <row r="50" spans="1:26" x14ac:dyDescent="0.2">
      <c r="A50" s="51" t="s">
        <v>51</v>
      </c>
      <c r="B50" s="52"/>
      <c r="C50" s="10">
        <f>SUM(C41:C49)</f>
        <v>150</v>
      </c>
      <c r="D50" s="10">
        <f>SUM(D41:D49)</f>
        <v>12</v>
      </c>
      <c r="E50" s="38"/>
      <c r="F50" s="10">
        <f>SUM(F41:F49)</f>
        <v>45</v>
      </c>
      <c r="G50" s="10">
        <f>SUM(G41:G49)</f>
        <v>5</v>
      </c>
      <c r="H50" s="38"/>
      <c r="I50" s="10"/>
      <c r="J50" s="10"/>
      <c r="K50" s="38"/>
      <c r="L50" s="10">
        <f>SUM(L41:L49)</f>
        <v>0</v>
      </c>
      <c r="M50" s="10">
        <f>SUM(M41:M49)</f>
        <v>0</v>
      </c>
      <c r="N50" s="38"/>
      <c r="O50" s="10">
        <f>SUM(O41:O49)</f>
        <v>30</v>
      </c>
      <c r="P50" s="10">
        <f>SUM(P41:P49)</f>
        <v>4</v>
      </c>
      <c r="Q50" s="38"/>
      <c r="R50" s="10"/>
      <c r="S50" s="10"/>
      <c r="T50" s="38"/>
      <c r="U50" s="10"/>
      <c r="V50" s="10"/>
      <c r="W50" s="38"/>
      <c r="X50" s="10">
        <f>SUM(X41:X49)</f>
        <v>225</v>
      </c>
      <c r="Y50" s="10">
        <f>SUM(Y40:Y49)</f>
        <v>25</v>
      </c>
    </row>
    <row r="51" spans="1:26" x14ac:dyDescent="0.2">
      <c r="A51" s="53" t="s">
        <v>77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18"/>
    </row>
    <row r="52" spans="1:26" ht="16.149999999999999" customHeight="1" x14ac:dyDescent="0.2">
      <c r="A52" s="49" t="s">
        <v>84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18"/>
    </row>
    <row r="53" spans="1:26" s="22" customFormat="1" ht="16.149999999999999" customHeight="1" x14ac:dyDescent="0.2">
      <c r="A53" s="23"/>
      <c r="B53" s="23" t="s">
        <v>95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>
        <v>30</v>
      </c>
      <c r="V53" s="24">
        <v>1</v>
      </c>
      <c r="W53" s="24" t="s">
        <v>85</v>
      </c>
      <c r="X53" s="24">
        <f>U53</f>
        <v>30</v>
      </c>
      <c r="Y53" s="24">
        <f>V53</f>
        <v>1</v>
      </c>
      <c r="Z53" s="21"/>
    </row>
    <row r="54" spans="1:26" s="22" customFormat="1" ht="16.149999999999999" customHeight="1" x14ac:dyDescent="0.2">
      <c r="A54" s="59" t="s">
        <v>86</v>
      </c>
      <c r="B54" s="5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0">
        <f>X53</f>
        <v>30</v>
      </c>
      <c r="Y54" s="10">
        <f>Y53</f>
        <v>1</v>
      </c>
      <c r="Z54" s="21"/>
    </row>
    <row r="55" spans="1:26" x14ac:dyDescent="0.2">
      <c r="A55" s="53" t="s">
        <v>45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26" x14ac:dyDescent="0.2">
      <c r="A56" s="55" t="s">
        <v>46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7"/>
    </row>
    <row r="57" spans="1:26" ht="25.5" x14ac:dyDescent="0.2">
      <c r="A57" s="37"/>
      <c r="B57" s="17" t="s">
        <v>71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30</v>
      </c>
      <c r="P57" s="5">
        <v>2</v>
      </c>
      <c r="Q57" s="5" t="s">
        <v>18</v>
      </c>
      <c r="R57" s="5"/>
      <c r="S57" s="5"/>
      <c r="T57" s="5"/>
      <c r="U57" s="5"/>
      <c r="V57" s="5"/>
      <c r="W57" s="5"/>
      <c r="X57" s="5"/>
      <c r="Y57" s="5"/>
    </row>
    <row r="58" spans="1:26" x14ac:dyDescent="0.2">
      <c r="A58" s="37"/>
      <c r="B58" s="7" t="s">
        <v>55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30</v>
      </c>
      <c r="P58" s="5">
        <v>2</v>
      </c>
      <c r="Q58" s="5" t="s">
        <v>18</v>
      </c>
      <c r="R58" s="5"/>
      <c r="S58" s="5"/>
      <c r="T58" s="5"/>
      <c r="U58" s="5"/>
      <c r="V58" s="5"/>
      <c r="W58" s="5"/>
      <c r="X58" s="5"/>
      <c r="Y58" s="5"/>
    </row>
    <row r="59" spans="1:26" ht="25.5" x14ac:dyDescent="0.2">
      <c r="A59" s="37"/>
      <c r="B59" s="17" t="s">
        <v>72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30</v>
      </c>
      <c r="P59" s="5">
        <v>2</v>
      </c>
      <c r="Q59" s="5" t="s">
        <v>18</v>
      </c>
      <c r="R59" s="5"/>
      <c r="S59" s="5"/>
      <c r="T59" s="5"/>
      <c r="U59" s="5"/>
      <c r="V59" s="5"/>
      <c r="W59" s="5"/>
      <c r="X59" s="5"/>
      <c r="Y59" s="5"/>
    </row>
    <row r="60" spans="1:26" x14ac:dyDescent="0.2">
      <c r="A60" s="26"/>
      <c r="B60" s="11" t="s">
        <v>54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0">
        <v>30</v>
      </c>
      <c r="Y60" s="10">
        <v>2</v>
      </c>
    </row>
    <row r="61" spans="1:26" x14ac:dyDescent="0.2">
      <c r="A61" s="55" t="s">
        <v>50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</row>
    <row r="62" spans="1:26" x14ac:dyDescent="0.2">
      <c r="A62" s="37"/>
      <c r="B62" s="7" t="s">
        <v>73</v>
      </c>
      <c r="C62" s="5">
        <v>15</v>
      </c>
      <c r="D62" s="5">
        <v>1</v>
      </c>
      <c r="E62" s="5" t="s">
        <v>16</v>
      </c>
      <c r="F62" s="5"/>
      <c r="G62" s="5"/>
      <c r="H62" s="5"/>
      <c r="I62" s="5"/>
      <c r="J62" s="5"/>
      <c r="K62" s="5"/>
      <c r="L62" s="5"/>
      <c r="M62" s="5"/>
      <c r="N62" s="5"/>
      <c r="O62" s="5">
        <v>15</v>
      </c>
      <c r="P62" s="5">
        <v>1</v>
      </c>
      <c r="Q62" s="5" t="s">
        <v>18</v>
      </c>
      <c r="R62" s="5"/>
      <c r="S62" s="5"/>
      <c r="T62" s="5"/>
      <c r="U62" s="5"/>
      <c r="V62" s="5"/>
      <c r="W62" s="5"/>
      <c r="X62" s="5"/>
      <c r="Y62" s="5"/>
    </row>
    <row r="63" spans="1:26" x14ac:dyDescent="0.2">
      <c r="A63" s="37"/>
      <c r="B63" s="7" t="s">
        <v>74</v>
      </c>
      <c r="C63" s="5">
        <v>15</v>
      </c>
      <c r="D63" s="5">
        <v>2</v>
      </c>
      <c r="E63" s="5" t="s">
        <v>16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6" ht="13.5" thickBot="1" x14ac:dyDescent="0.25">
      <c r="A64" s="58" t="s">
        <v>58</v>
      </c>
      <c r="B64" s="5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4">
        <v>15</v>
      </c>
      <c r="Y64" s="14">
        <v>2</v>
      </c>
    </row>
    <row r="65" spans="1:26" ht="13.5" thickBot="1" x14ac:dyDescent="0.25">
      <c r="A65" s="44"/>
      <c r="B65" s="2" t="s">
        <v>28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45"/>
      <c r="O65" s="45"/>
      <c r="P65" s="45"/>
      <c r="Q65" s="45"/>
      <c r="R65" s="45"/>
      <c r="S65" s="45"/>
      <c r="T65" s="45"/>
      <c r="U65" s="45"/>
      <c r="V65" s="45"/>
      <c r="W65" s="46"/>
      <c r="X65" s="41">
        <f>X64+X60+X54+X50</f>
        <v>300</v>
      </c>
      <c r="Y65" s="42">
        <f>Y64+Y60+Y54+Y50</f>
        <v>30</v>
      </c>
    </row>
    <row r="66" spans="1:26" ht="13.5" thickBot="1" x14ac:dyDescent="0.25">
      <c r="A66" s="26"/>
      <c r="B66" s="1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6" ht="13.5" thickBot="1" x14ac:dyDescent="0.25">
      <c r="A67" s="26"/>
      <c r="B67" s="2" t="s">
        <v>29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6"/>
      <c r="X67" s="41">
        <f>X65+X34</f>
        <v>660</v>
      </c>
      <c r="Y67" s="42">
        <f>Y65+Y34</f>
        <v>60</v>
      </c>
    </row>
    <row r="68" spans="1:26" x14ac:dyDescent="0.2">
      <c r="A68" s="26"/>
      <c r="B68" s="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6" ht="13.5" thickBot="1" x14ac:dyDescent="0.25">
      <c r="A69" s="64" t="s">
        <v>32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</row>
    <row r="70" spans="1:26" ht="25.15" customHeight="1" thickBot="1" x14ac:dyDescent="0.25">
      <c r="A70" s="67" t="s">
        <v>9</v>
      </c>
      <c r="B70" s="77" t="s">
        <v>3</v>
      </c>
      <c r="C70" s="79" t="s">
        <v>7</v>
      </c>
      <c r="D70" s="80"/>
      <c r="E70" s="81"/>
      <c r="F70" s="79" t="s">
        <v>35</v>
      </c>
      <c r="G70" s="80"/>
      <c r="H70" s="81"/>
      <c r="I70" s="79" t="s">
        <v>8</v>
      </c>
      <c r="J70" s="80"/>
      <c r="K70" s="81"/>
      <c r="L70" s="82" t="s">
        <v>12</v>
      </c>
      <c r="M70" s="72"/>
      <c r="N70" s="73"/>
      <c r="O70" s="69" t="s">
        <v>36</v>
      </c>
      <c r="P70" s="70"/>
      <c r="Q70" s="71"/>
      <c r="R70" s="60" t="s">
        <v>38</v>
      </c>
      <c r="S70" s="61"/>
      <c r="T70" s="62"/>
      <c r="U70" s="72" t="s">
        <v>37</v>
      </c>
      <c r="V70" s="72"/>
      <c r="W70" s="73"/>
      <c r="X70" s="79" t="s">
        <v>6</v>
      </c>
      <c r="Y70" s="81"/>
    </row>
    <row r="71" spans="1:26" ht="81" thickBot="1" x14ac:dyDescent="0.25">
      <c r="A71" s="68"/>
      <c r="B71" s="78"/>
      <c r="C71" s="30" t="s">
        <v>10</v>
      </c>
      <c r="D71" s="31" t="s">
        <v>11</v>
      </c>
      <c r="E71" s="32" t="s">
        <v>4</v>
      </c>
      <c r="F71" s="30" t="s">
        <v>10</v>
      </c>
      <c r="G71" s="31" t="s">
        <v>11</v>
      </c>
      <c r="H71" s="32" t="s">
        <v>4</v>
      </c>
      <c r="I71" s="30" t="s">
        <v>10</v>
      </c>
      <c r="J71" s="31" t="s">
        <v>11</v>
      </c>
      <c r="K71" s="32" t="s">
        <v>4</v>
      </c>
      <c r="L71" s="30" t="s">
        <v>10</v>
      </c>
      <c r="M71" s="31" t="s">
        <v>11</v>
      </c>
      <c r="N71" s="32" t="s">
        <v>4</v>
      </c>
      <c r="O71" s="30" t="s">
        <v>10</v>
      </c>
      <c r="P71" s="31" t="s">
        <v>11</v>
      </c>
      <c r="Q71" s="32" t="s">
        <v>4</v>
      </c>
      <c r="R71" s="30" t="s">
        <v>10</v>
      </c>
      <c r="S71" s="31" t="s">
        <v>11</v>
      </c>
      <c r="T71" s="32" t="s">
        <v>4</v>
      </c>
      <c r="U71" s="43" t="s">
        <v>10</v>
      </c>
      <c r="V71" s="31" t="s">
        <v>11</v>
      </c>
      <c r="W71" s="32" t="s">
        <v>4</v>
      </c>
      <c r="X71" s="30" t="s">
        <v>13</v>
      </c>
      <c r="Y71" s="32" t="s">
        <v>14</v>
      </c>
    </row>
    <row r="72" spans="1:26" ht="16.149999999999999" customHeight="1" x14ac:dyDescent="0.2">
      <c r="A72" s="19" t="s">
        <v>43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36"/>
    </row>
    <row r="73" spans="1:26" ht="18" customHeight="1" x14ac:dyDescent="0.2">
      <c r="A73" s="37">
        <v>2</v>
      </c>
      <c r="B73" s="7" t="s">
        <v>75</v>
      </c>
      <c r="C73" s="5">
        <v>30</v>
      </c>
      <c r="D73" s="5">
        <v>1</v>
      </c>
      <c r="E73" s="5" t="s">
        <v>16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>
        <f>C73</f>
        <v>30</v>
      </c>
      <c r="Y73" s="5">
        <f>D73</f>
        <v>1</v>
      </c>
    </row>
    <row r="74" spans="1:26" ht="31.9" customHeight="1" x14ac:dyDescent="0.2">
      <c r="A74" s="37"/>
      <c r="B74" s="13" t="s">
        <v>90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>
        <v>12</v>
      </c>
      <c r="S74" s="5">
        <v>1</v>
      </c>
      <c r="T74" s="5" t="s">
        <v>18</v>
      </c>
      <c r="U74" s="5"/>
      <c r="V74" s="5"/>
      <c r="W74" s="5"/>
      <c r="X74" s="5">
        <f>R74</f>
        <v>12</v>
      </c>
      <c r="Y74" s="5">
        <f>S74</f>
        <v>1</v>
      </c>
    </row>
    <row r="75" spans="1:26" ht="19.149999999999999" customHeight="1" x14ac:dyDescent="0.2">
      <c r="A75" s="37">
        <v>3</v>
      </c>
      <c r="B75" s="7" t="s">
        <v>76</v>
      </c>
      <c r="C75" s="5">
        <v>15</v>
      </c>
      <c r="D75" s="5">
        <v>1</v>
      </c>
      <c r="E75" s="5" t="s">
        <v>18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>
        <f>C75</f>
        <v>15</v>
      </c>
      <c r="Y75" s="5">
        <f>D75</f>
        <v>1</v>
      </c>
    </row>
    <row r="76" spans="1:26" ht="19.149999999999999" customHeight="1" x14ac:dyDescent="0.2">
      <c r="A76" s="51" t="s">
        <v>51</v>
      </c>
      <c r="B76" s="52"/>
      <c r="C76" s="10">
        <f>SUM(C66:C75)</f>
        <v>45</v>
      </c>
      <c r="D76" s="10">
        <f>SUM(D66:D75)</f>
        <v>2</v>
      </c>
      <c r="E76" s="38"/>
      <c r="F76" s="10">
        <f>SUM(F66:F75)</f>
        <v>0</v>
      </c>
      <c r="G76" s="10">
        <f>SUM(G66:G75)</f>
        <v>0</v>
      </c>
      <c r="H76" s="38"/>
      <c r="I76" s="10"/>
      <c r="J76" s="10"/>
      <c r="K76" s="38"/>
      <c r="L76" s="10">
        <f>SUM(L66:L75)</f>
        <v>0</v>
      </c>
      <c r="M76" s="10">
        <f>SUM(M66:M75)</f>
        <v>0</v>
      </c>
      <c r="N76" s="38"/>
      <c r="O76" s="10">
        <f>SUM(O66:O75)</f>
        <v>0</v>
      </c>
      <c r="P76" s="10">
        <f>SUM(P66:P75)</f>
        <v>0</v>
      </c>
      <c r="Q76" s="38"/>
      <c r="R76" s="10"/>
      <c r="S76" s="10"/>
      <c r="T76" s="38"/>
      <c r="U76" s="10"/>
      <c r="V76" s="10"/>
      <c r="W76" s="38"/>
      <c r="X76" s="10">
        <f>SUM(X73:X75)</f>
        <v>57</v>
      </c>
      <c r="Y76" s="10">
        <f>SUM(Y73:Y75)</f>
        <v>3</v>
      </c>
    </row>
    <row r="77" spans="1:26" x14ac:dyDescent="0.2">
      <c r="A77" s="53" t="s">
        <v>77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8"/>
    </row>
    <row r="78" spans="1:26" ht="16.149999999999999" customHeight="1" x14ac:dyDescent="0.2">
      <c r="A78" s="49" t="s">
        <v>78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18"/>
    </row>
    <row r="79" spans="1:26" x14ac:dyDescent="0.2">
      <c r="A79" s="37">
        <v>6</v>
      </c>
      <c r="B79" s="6" t="s">
        <v>79</v>
      </c>
      <c r="C79" s="5">
        <v>30</v>
      </c>
      <c r="D79" s="5">
        <v>10</v>
      </c>
      <c r="E79" s="5" t="s">
        <v>18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>
        <f>C79</f>
        <v>30</v>
      </c>
      <c r="Y79" s="5">
        <f>D79</f>
        <v>10</v>
      </c>
    </row>
    <row r="80" spans="1:26" x14ac:dyDescent="0.2">
      <c r="A80" s="37">
        <v>7</v>
      </c>
      <c r="B80" s="6" t="s">
        <v>80</v>
      </c>
      <c r="C80" s="5">
        <v>400</v>
      </c>
      <c r="D80" s="5">
        <v>15</v>
      </c>
      <c r="E80" s="5" t="s">
        <v>18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>
        <f>C80</f>
        <v>400</v>
      </c>
      <c r="Y80" s="5">
        <f>D80</f>
        <v>15</v>
      </c>
    </row>
    <row r="81" spans="1:256" x14ac:dyDescent="0.2">
      <c r="A81" s="26"/>
      <c r="B81" s="11" t="s">
        <v>89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0">
        <f>SUM(X79:X80)</f>
        <v>430</v>
      </c>
      <c r="Y81" s="10">
        <f>SUM(Y79:Y80)</f>
        <v>25</v>
      </c>
      <c r="IV81">
        <f>SUM(A81:IU81)</f>
        <v>455</v>
      </c>
    </row>
    <row r="82" spans="1:256" x14ac:dyDescent="0.2">
      <c r="A82" s="74" t="s">
        <v>81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6"/>
    </row>
    <row r="83" spans="1:256" x14ac:dyDescent="0.2">
      <c r="A83" s="3">
        <v>11</v>
      </c>
      <c r="B83" s="7" t="s">
        <v>82</v>
      </c>
      <c r="C83" s="5"/>
      <c r="D83" s="5"/>
      <c r="E83" s="5"/>
      <c r="F83" s="5">
        <v>30</v>
      </c>
      <c r="G83" s="5">
        <v>2</v>
      </c>
      <c r="H83" s="5" t="s">
        <v>18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6" x14ac:dyDescent="0.2">
      <c r="A84" s="3"/>
      <c r="B84" s="7" t="s">
        <v>83</v>
      </c>
      <c r="C84" s="5"/>
      <c r="D84" s="5"/>
      <c r="E84" s="5"/>
      <c r="F84" s="5">
        <v>15</v>
      </c>
      <c r="G84" s="5">
        <v>2</v>
      </c>
      <c r="H84" s="5" t="s">
        <v>18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6" ht="13.5" thickBot="1" x14ac:dyDescent="0.25">
      <c r="A85" s="63" t="s">
        <v>87</v>
      </c>
      <c r="B85" s="63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7">
        <v>15</v>
      </c>
      <c r="Y85" s="47">
        <v>2</v>
      </c>
    </row>
    <row r="86" spans="1:256" ht="13.5" thickBot="1" x14ac:dyDescent="0.25">
      <c r="A86" s="26"/>
      <c r="B86" s="4" t="s">
        <v>28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45"/>
      <c r="O86" s="45"/>
      <c r="P86" s="45"/>
      <c r="Q86" s="45"/>
      <c r="R86" s="45"/>
      <c r="S86" s="45"/>
      <c r="T86" s="45"/>
      <c r="U86" s="45"/>
      <c r="V86" s="45"/>
      <c r="W86" s="46"/>
      <c r="X86" s="41">
        <f>X85+X81+X76</f>
        <v>502</v>
      </c>
      <c r="Y86" s="42">
        <f>Y85+Y81+Y76</f>
        <v>30</v>
      </c>
    </row>
    <row r="87" spans="1:256" x14ac:dyDescent="0.2">
      <c r="A87" s="26"/>
      <c r="B87" s="1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6" ht="13.5" thickBot="1" x14ac:dyDescent="0.25">
      <c r="A88" s="64" t="s">
        <v>33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6"/>
    </row>
    <row r="89" spans="1:256" ht="25.9" customHeight="1" thickBot="1" x14ac:dyDescent="0.25">
      <c r="A89" s="67" t="s">
        <v>9</v>
      </c>
      <c r="B89" s="77" t="s">
        <v>3</v>
      </c>
      <c r="C89" s="79" t="s">
        <v>7</v>
      </c>
      <c r="D89" s="80"/>
      <c r="E89" s="81"/>
      <c r="F89" s="79" t="s">
        <v>35</v>
      </c>
      <c r="G89" s="80"/>
      <c r="H89" s="81"/>
      <c r="I89" s="79" t="s">
        <v>8</v>
      </c>
      <c r="J89" s="80"/>
      <c r="K89" s="81"/>
      <c r="L89" s="82" t="s">
        <v>12</v>
      </c>
      <c r="M89" s="72"/>
      <c r="N89" s="73"/>
      <c r="O89" s="69" t="s">
        <v>36</v>
      </c>
      <c r="P89" s="70"/>
      <c r="Q89" s="71"/>
      <c r="R89" s="60" t="s">
        <v>38</v>
      </c>
      <c r="S89" s="61"/>
      <c r="T89" s="62"/>
      <c r="U89" s="72" t="s">
        <v>37</v>
      </c>
      <c r="V89" s="72"/>
      <c r="W89" s="73"/>
      <c r="X89" s="79" t="s">
        <v>6</v>
      </c>
      <c r="Y89" s="81"/>
    </row>
    <row r="90" spans="1:256" ht="80.25" thickBot="1" x14ac:dyDescent="0.25">
      <c r="A90" s="68"/>
      <c r="B90" s="78"/>
      <c r="C90" s="30" t="s">
        <v>10</v>
      </c>
      <c r="D90" s="31" t="s">
        <v>11</v>
      </c>
      <c r="E90" s="32" t="s">
        <v>4</v>
      </c>
      <c r="F90" s="30" t="s">
        <v>10</v>
      </c>
      <c r="G90" s="31" t="s">
        <v>11</v>
      </c>
      <c r="H90" s="32" t="s">
        <v>4</v>
      </c>
      <c r="I90" s="30" t="s">
        <v>10</v>
      </c>
      <c r="J90" s="31" t="s">
        <v>11</v>
      </c>
      <c r="K90" s="32" t="s">
        <v>4</v>
      </c>
      <c r="L90" s="30" t="s">
        <v>10</v>
      </c>
      <c r="M90" s="31" t="s">
        <v>11</v>
      </c>
      <c r="N90" s="32" t="s">
        <v>4</v>
      </c>
      <c r="O90" s="30" t="s">
        <v>10</v>
      </c>
      <c r="P90" s="31" t="s">
        <v>11</v>
      </c>
      <c r="Q90" s="32" t="s">
        <v>4</v>
      </c>
      <c r="R90" s="30" t="s">
        <v>10</v>
      </c>
      <c r="S90" s="31" t="s">
        <v>11</v>
      </c>
      <c r="T90" s="32" t="s">
        <v>4</v>
      </c>
      <c r="U90" s="43" t="s">
        <v>10</v>
      </c>
      <c r="V90" s="31" t="s">
        <v>11</v>
      </c>
      <c r="W90" s="32" t="s">
        <v>4</v>
      </c>
      <c r="X90" s="30" t="s">
        <v>13</v>
      </c>
      <c r="Y90" s="32" t="s">
        <v>14</v>
      </c>
    </row>
    <row r="91" spans="1:256" ht="19.899999999999999" customHeight="1" x14ac:dyDescent="0.2">
      <c r="A91" s="19" t="s">
        <v>43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36"/>
    </row>
    <row r="92" spans="1:256" ht="25.5" x14ac:dyDescent="0.2">
      <c r="A92" s="37">
        <v>2</v>
      </c>
      <c r="B92" s="16" t="s">
        <v>88</v>
      </c>
      <c r="C92" s="5">
        <v>15</v>
      </c>
      <c r="D92" s="5">
        <v>5</v>
      </c>
      <c r="E92" s="5" t="s">
        <v>18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>
        <f>C92</f>
        <v>15</v>
      </c>
      <c r="Y92" s="5">
        <f>D92</f>
        <v>5</v>
      </c>
    </row>
    <row r="93" spans="1:256" x14ac:dyDescent="0.2">
      <c r="A93" s="53" t="s">
        <v>77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</row>
    <row r="94" spans="1:256" x14ac:dyDescent="0.2">
      <c r="A94" s="49" t="s">
        <v>78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</row>
    <row r="95" spans="1:256" x14ac:dyDescent="0.2">
      <c r="A95" s="37">
        <v>6</v>
      </c>
      <c r="B95" s="6" t="s">
        <v>79</v>
      </c>
      <c r="C95" s="5">
        <v>30</v>
      </c>
      <c r="D95" s="5">
        <v>10</v>
      </c>
      <c r="E95" s="5" t="s">
        <v>18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>
        <f>C95</f>
        <v>30</v>
      </c>
      <c r="Y95" s="5">
        <f>D95</f>
        <v>10</v>
      </c>
    </row>
    <row r="96" spans="1:256" x14ac:dyDescent="0.2">
      <c r="A96" s="37">
        <v>7</v>
      </c>
      <c r="B96" s="6" t="s">
        <v>80</v>
      </c>
      <c r="C96" s="5">
        <v>400</v>
      </c>
      <c r="D96" s="5">
        <v>15</v>
      </c>
      <c r="E96" s="5" t="s">
        <v>18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>
        <f>C96</f>
        <v>400</v>
      </c>
      <c r="Y96" s="5">
        <f>D96</f>
        <v>15</v>
      </c>
    </row>
    <row r="97" spans="1:25" ht="13.5" thickBot="1" x14ac:dyDescent="0.25">
      <c r="A97" s="26"/>
      <c r="B97" s="11" t="s">
        <v>89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0">
        <f>SUM(X95:X96)</f>
        <v>430</v>
      </c>
      <c r="Y97" s="10">
        <f>SUM(Y95:Y96)</f>
        <v>25</v>
      </c>
    </row>
    <row r="98" spans="1:25" ht="13.5" thickBot="1" x14ac:dyDescent="0.25">
      <c r="A98" s="44"/>
      <c r="B98" s="2" t="s">
        <v>28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45"/>
      <c r="O98" s="45"/>
      <c r="P98" s="45"/>
      <c r="Q98" s="45"/>
      <c r="R98" s="45"/>
      <c r="S98" s="45"/>
      <c r="T98" s="45"/>
      <c r="U98" s="45"/>
      <c r="V98" s="45"/>
      <c r="W98" s="46"/>
      <c r="X98" s="41">
        <f>X97+X92</f>
        <v>445</v>
      </c>
      <c r="Y98" s="42">
        <f>Y97+Y92</f>
        <v>30</v>
      </c>
    </row>
    <row r="99" spans="1:25" x14ac:dyDescent="0.2">
      <c r="A99" s="26"/>
      <c r="B99" s="1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x14ac:dyDescent="0.2">
      <c r="A100" s="26"/>
      <c r="B100" s="2" t="s">
        <v>30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6"/>
      <c r="X100" s="48">
        <f>X98+X86</f>
        <v>947</v>
      </c>
      <c r="Y100" s="5">
        <f>Y98+Y86</f>
        <v>60</v>
      </c>
    </row>
    <row r="101" spans="1:25" x14ac:dyDescent="0.2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x14ac:dyDescent="0.2">
      <c r="A103" s="26"/>
      <c r="B103" s="1" t="s">
        <v>21</v>
      </c>
      <c r="C103" s="1" t="s">
        <v>22</v>
      </c>
      <c r="D103" s="1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x14ac:dyDescent="0.2">
      <c r="A104" s="26"/>
      <c r="B104" s="26" t="s">
        <v>15</v>
      </c>
      <c r="C104" s="26" t="s">
        <v>16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x14ac:dyDescent="0.2">
      <c r="A105" s="26"/>
      <c r="B105" s="26" t="s">
        <v>17</v>
      </c>
      <c r="C105" s="26" t="s">
        <v>18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x14ac:dyDescent="0.2">
      <c r="A106" s="26"/>
      <c r="B106" s="26" t="s">
        <v>19</v>
      </c>
      <c r="C106" s="26" t="s">
        <v>20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x14ac:dyDescent="0.2">
      <c r="A109" s="26"/>
      <c r="B109" s="1" t="s">
        <v>23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x14ac:dyDescent="0.2">
      <c r="A110" s="26"/>
      <c r="B110" s="26" t="s">
        <v>24</v>
      </c>
      <c r="C110" s="26" t="s">
        <v>26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x14ac:dyDescent="0.2">
      <c r="A111" s="26"/>
      <c r="B111" s="26" t="s">
        <v>25</v>
      </c>
      <c r="C111" s="26" t="s">
        <v>27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ht="13.9" customHeight="1" x14ac:dyDescent="0.2">
      <c r="A112" s="26"/>
      <c r="B112" s="26" t="s">
        <v>5</v>
      </c>
      <c r="C112" s="26" t="s">
        <v>34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</sheetData>
  <mergeCells count="66">
    <mergeCell ref="A33:B33"/>
    <mergeCell ref="A8:A9"/>
    <mergeCell ref="B8:B9"/>
    <mergeCell ref="C8:E8"/>
    <mergeCell ref="X8:Y8"/>
    <mergeCell ref="A23:Y23"/>
    <mergeCell ref="A28:Y28"/>
    <mergeCell ref="A32:B32"/>
    <mergeCell ref="A21:B21"/>
    <mergeCell ref="A22:Y22"/>
    <mergeCell ref="O37:Q37"/>
    <mergeCell ref="U37:W37"/>
    <mergeCell ref="A1:M1"/>
    <mergeCell ref="F8:H8"/>
    <mergeCell ref="I8:K8"/>
    <mergeCell ref="A7:Y7"/>
    <mergeCell ref="R8:T8"/>
    <mergeCell ref="L8:N8"/>
    <mergeCell ref="O8:Q8"/>
    <mergeCell ref="U8:W8"/>
    <mergeCell ref="A36:Y36"/>
    <mergeCell ref="I37:K37"/>
    <mergeCell ref="X37:Y37"/>
    <mergeCell ref="L37:N37"/>
    <mergeCell ref="R37:T37"/>
    <mergeCell ref="A69:Y69"/>
    <mergeCell ref="A37:A38"/>
    <mergeCell ref="B37:B38"/>
    <mergeCell ref="C37:E37"/>
    <mergeCell ref="F37:H37"/>
    <mergeCell ref="X70:Y70"/>
    <mergeCell ref="L70:N70"/>
    <mergeCell ref="A70:A71"/>
    <mergeCell ref="B70:B71"/>
    <mergeCell ref="C70:E70"/>
    <mergeCell ref="F70:H70"/>
    <mergeCell ref="I70:K70"/>
    <mergeCell ref="A82:Y82"/>
    <mergeCell ref="B89:B90"/>
    <mergeCell ref="C89:E89"/>
    <mergeCell ref="F89:H89"/>
    <mergeCell ref="I89:K89"/>
    <mergeCell ref="X89:Y89"/>
    <mergeCell ref="U89:W89"/>
    <mergeCell ref="L89:N89"/>
    <mergeCell ref="R89:T89"/>
    <mergeCell ref="A77:Y77"/>
    <mergeCell ref="A93:Y93"/>
    <mergeCell ref="R70:T70"/>
    <mergeCell ref="A85:B85"/>
    <mergeCell ref="A88:Y88"/>
    <mergeCell ref="A89:A90"/>
    <mergeCell ref="O70:Q70"/>
    <mergeCell ref="U70:W70"/>
    <mergeCell ref="O89:Q89"/>
    <mergeCell ref="A78:Y78"/>
    <mergeCell ref="A94:Y94"/>
    <mergeCell ref="A50:B50"/>
    <mergeCell ref="A51:Y51"/>
    <mergeCell ref="A56:Y56"/>
    <mergeCell ref="A61:Y61"/>
    <mergeCell ref="A64:B64"/>
    <mergeCell ref="A76:B76"/>
    <mergeCell ref="A55:Y55"/>
    <mergeCell ref="A52:Y52"/>
    <mergeCell ref="A54:B54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0" orientation="landscape"/>
  <headerFooter alignWithMargins="0"/>
  <rowBreaks count="3" manualBreakCount="3">
    <brk id="37" max="16383" man="1"/>
    <brk id="70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0"/>
  <sheetViews>
    <sheetView workbookViewId="0">
      <selection activeCell="E4" sqref="E4:Q43"/>
    </sheetView>
  </sheetViews>
  <sheetFormatPr defaultColWidth="8.7109375" defaultRowHeight="12.75" x14ac:dyDescent="0.2"/>
  <sheetData>
    <row r="20" spans="6:6" x14ac:dyDescent="0.2">
      <c r="F20" s="26"/>
    </row>
  </sheetData>
  <phoneticPr fontId="3" type="noConversion"/>
  <pageMargins left="0.75" right="0.75" top="1" bottom="1" header="0.5" footer="0.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3" type="noConversion"/>
  <pageMargins left="0.75" right="0.75" top="1" bottom="1" header="0.5" footer="0.5"/>
  <pageSetup paperSize="9" orientation="portrait" horizontalDpi="0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B5B64E1B36C442A2C9599CED7331A1" ma:contentTypeVersion="4" ma:contentTypeDescription="Utwórz nowy dokument." ma:contentTypeScope="" ma:versionID="76bd5c69ebc3d784545c79bd3d145e69">
  <xsd:schema xmlns:xsd="http://www.w3.org/2001/XMLSchema" xmlns:xs="http://www.w3.org/2001/XMLSchema" xmlns:p="http://schemas.microsoft.com/office/2006/metadata/properties" xmlns:ns2="5c0b07e6-eb27-4fae-b116-efb96915d048" xmlns:ns3="21f59218-1e7f-4942-a30a-d1043521490a" targetNamespace="http://schemas.microsoft.com/office/2006/metadata/properties" ma:root="true" ma:fieldsID="a45c16a900029eeb0df35d4b4a6aa095" ns2:_="" ns3:_="">
    <xsd:import namespace="5c0b07e6-eb27-4fae-b116-efb96915d048"/>
    <xsd:import namespace="21f59218-1e7f-4942-a30a-d104352149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b07e6-eb27-4fae-b116-efb96915d0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59218-1e7f-4942-a30a-d104352149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D2B84-2217-48BA-A1AF-CA85D94E95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136BE7-65F4-4A52-B386-3728B925AF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0b07e6-eb27-4fae-b116-efb96915d048"/>
    <ds:schemaRef ds:uri="21f59218-1e7f-4942-a30a-d10435214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7728FD-3C62-430C-92A9-1AAB838A9FD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1f59218-1e7f-4942-a30a-d1043521490a"/>
    <ds:schemaRef ds:uri="http://purl.org/dc/terms/"/>
    <ds:schemaRef ds:uri="http://schemas.openxmlformats.org/package/2006/metadata/core-properties"/>
    <ds:schemaRef ds:uri="http://purl.org/dc/dcmitype/"/>
    <ds:schemaRef ds:uri="5c0b07e6-eb27-4fae-b116-efb96915d04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Uniwersytet Gdanski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Informatyczny</dc:creator>
  <cp:lastModifiedBy>Maciej Pikulski</cp:lastModifiedBy>
  <cp:lastPrinted>2009-03-23T09:19:55Z</cp:lastPrinted>
  <dcterms:created xsi:type="dcterms:W3CDTF">2009-03-18T06:27:35Z</dcterms:created>
  <dcterms:modified xsi:type="dcterms:W3CDTF">2019-09-27T09:25:52Z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0x01010063B5B64E1B36C442A2C9599CED7331A1</vt:lpwstr>
  </property>
</Properties>
</file>