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activeTab="0"/>
  </bookViews>
  <sheets>
    <sheet name="Arkusz1" sheetId="1" r:id="rId1"/>
  </sheets>
  <definedNames>
    <definedName name="_xlnm.Print_Area" localSheetId="0">'Arkusz1'!$A$1:$AB$116</definedName>
  </definedNames>
  <calcPr fullCalcOnLoad="1"/>
</workbook>
</file>

<file path=xl/sharedStrings.xml><?xml version="1.0" encoding="utf-8"?>
<sst xmlns="http://schemas.openxmlformats.org/spreadsheetml/2006/main" count="281" uniqueCount="99">
  <si>
    <t>specjalność:</t>
  </si>
  <si>
    <t>Semestr 1</t>
  </si>
  <si>
    <t>Plan studiów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</si>
  <si>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</si>
  <si>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</si>
  <si>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</si>
  <si>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</si>
  <si>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</si>
  <si>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</si>
  <si>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</si>
  <si>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</si>
  <si>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</si>
  <si>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</si>
  <si>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</si>
  <si>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</si>
  <si>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</si>
  <si>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</si>
  <si>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</si>
  <si>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</si>
  <si>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</si>
  <si>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</si>
  <si>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</si>
  <si>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</si>
  <si>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</si>
  <si>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</si>
  <si>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</si>
  <si>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</si>
  <si>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</si>
  <si>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</si>
  <si>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</si>
  <si>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</si>
  <si>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Semestr 2</t>
  </si>
  <si>
    <t>Semestr 3</t>
  </si>
  <si>
    <t>Semestr 4</t>
  </si>
  <si>
    <t>podsumowanie ilości godzin, punktów ECTS dla wszystkich przedmiotów</t>
  </si>
  <si>
    <t>Seminarium/Proseminarium</t>
  </si>
  <si>
    <t>Ćw. laboratoryjne</t>
  </si>
  <si>
    <t>Ćw. terenowe</t>
  </si>
  <si>
    <t>Ćw. Warsztatowe</t>
  </si>
  <si>
    <t>Kierunek:Biotechnologia</t>
  </si>
  <si>
    <t>ZAJĘCIA OBOWIĄZKOWE</t>
  </si>
  <si>
    <t>Lektorat języka angielskiego </t>
  </si>
  <si>
    <t>Blok przedmiotów fakultatywnych (należy zaliczyć 2 przedmioty, w tym 1 przedmiot z każdego bloku)</t>
  </si>
  <si>
    <t>Blok I</t>
  </si>
  <si>
    <t>Blok II</t>
  </si>
  <si>
    <t>Razem zajęcia obowiązkowe</t>
  </si>
  <si>
    <t>Podstawy transgenezy zwierząt </t>
  </si>
  <si>
    <t>Seminarium I - publikacje doświadczalne w biologii molekularnej i biotechnologii </t>
  </si>
  <si>
    <t>Razem Blok I</t>
  </si>
  <si>
    <t>Sygnalizacja komórkowa – aspekty medyczne </t>
  </si>
  <si>
    <t>Wirusologia molekularna </t>
  </si>
  <si>
    <t>Pracownia biochemii białek </t>
  </si>
  <si>
    <t>Razem Blok II</t>
  </si>
  <si>
    <t xml:space="preserve">Ewolucja molekularna </t>
  </si>
  <si>
    <t xml:space="preserve">Podstawy immunologii </t>
  </si>
  <si>
    <t>Bioinformatyka - aplikacje </t>
  </si>
  <si>
    <t xml:space="preserve">Rośliny transgeniczne </t>
  </si>
  <si>
    <t xml:space="preserve">Tworzenie i zarządzanie małym przedsiębiorstwem </t>
  </si>
  <si>
    <t xml:space="preserve">Zarządzanie jakością w biotechnologii </t>
  </si>
  <si>
    <t xml:space="preserve">Współczesna biologia molekularna </t>
  </si>
  <si>
    <t xml:space="preserve">Statystyka w biotechnologii 2 </t>
  </si>
  <si>
    <t xml:space="preserve">Wykład ogólnoakademicki </t>
  </si>
  <si>
    <t>Współczesne aspekty diagnostyki laboratoryjnej w medycynie sądowej </t>
  </si>
  <si>
    <t>Biologia komórki nowotworowej </t>
  </si>
  <si>
    <t>Biofizyka związków biologicznie czynnych – ćwiczenia obliczeniowe </t>
  </si>
  <si>
    <t>Spektrometria mas – podstawy i zastosowanie w proteomice </t>
  </si>
  <si>
    <t>Immunologia kliniczna z immunoterapią </t>
  </si>
  <si>
    <t>Fosforylacja białek u bakterii </t>
  </si>
  <si>
    <t>Etyka w biotechnologii </t>
  </si>
  <si>
    <t>Zarządzanie projektami </t>
  </si>
  <si>
    <t>ZAJĘCIA Z WYBOREM</t>
  </si>
  <si>
    <t>WYBÓR GRUPY</t>
  </si>
  <si>
    <t>Seminarium dyplomowe </t>
  </si>
  <si>
    <t>Pracownia specjalizacyjna magisterska </t>
  </si>
  <si>
    <t>Blok przedmiotów fakultatywnych (należy zaliczyć 1 przedmiot)</t>
  </si>
  <si>
    <t>Podstawy medycyny eksperymentalnej </t>
  </si>
  <si>
    <t>Zastosowanie wirusów w biotechnologii </t>
  </si>
  <si>
    <t>WYBÓR ZAJĘĆ</t>
  </si>
  <si>
    <t>z</t>
  </si>
  <si>
    <t>Razem Wybór zajęć:</t>
  </si>
  <si>
    <t>Razem w bloku:</t>
  </si>
  <si>
    <t>Publiczna prezentacja wyników pracy magisterskiej </t>
  </si>
  <si>
    <t>Razem Wybór grupy</t>
  </si>
  <si>
    <t>Przygotowanie do aktywnej pracy w różnorodnym zespole (ProUG).</t>
  </si>
  <si>
    <t> Badania naukowe na MWB </t>
  </si>
  <si>
    <t> Biologia molekularna kwasów nukleinowych </t>
  </si>
  <si>
    <t> Diagnostyka molekularna </t>
  </si>
  <si>
    <t> Formy i procedury ochrony własności intelektualnej i przemysłowej w dziedzinie biotechnologii </t>
  </si>
  <si>
    <t>Praktyki zawodowe</t>
  </si>
  <si>
    <t> Biofizyka związków biologicznie czynnych </t>
  </si>
  <si>
    <t> Metabolizm żelaza </t>
  </si>
  <si>
    <t> Laboratorium z wirusologii </t>
  </si>
  <si>
    <t>Seminarium/ Proseminarium</t>
  </si>
  <si>
    <t xml:space="preserve">Seminarium II – publikacje doświadczalne w biologii molekularnej i biotechnologii </t>
  </si>
  <si>
    <r>
      <t xml:space="preserve">Rodzaj studiów: </t>
    </r>
    <r>
      <rPr>
        <sz val="10"/>
        <rFont val="Calibri"/>
        <family val="2"/>
      </rPr>
      <t>drugiego stopnia</t>
    </r>
  </si>
  <si>
    <r>
      <t xml:space="preserve">Forma studiów: </t>
    </r>
    <r>
      <rPr>
        <sz val="10"/>
        <rFont val="Calibri"/>
        <family val="2"/>
      </rPr>
      <t>stacjonarne</t>
    </r>
  </si>
  <si>
    <r>
      <t xml:space="preserve">Profil studiów: </t>
    </r>
    <r>
      <rPr>
        <sz val="10"/>
        <rFont val="Calibri"/>
        <family val="2"/>
      </rPr>
      <t>ogólnoakademicki</t>
    </r>
  </si>
  <si>
    <t>W trakcie pierwszego roku studiów studenci zobowiązani są do zaliczenia szkolenia z zakresu BHP i  szkolenia bibliotecznego.</t>
  </si>
  <si>
    <t xml:space="preserve"> Załącznik nr 28 do Uchwały nr 30/2020
 Senatu GUMed z dnia 25.05.2020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</si>
</sst>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right"/>
    </xf>
    <xf numFmtId="0" fontId="3" fillId="35" borderId="18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3" fillId="36" borderId="0" xfId="0" applyFont="1" applyFill="1" applyAlignment="1">
      <alignment/>
    </xf>
    <xf numFmtId="0" fontId="3" fillId="35" borderId="29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3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37" borderId="20" xfId="0" applyFont="1" applyFill="1" applyBorder="1" applyAlignment="1">
      <alignment horizontal="left" vertical="center"/>
    </xf>
    <xf numFmtId="0" fontId="6" fillId="37" borderId="32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38" borderId="29" xfId="0" applyFont="1" applyFill="1" applyBorder="1" applyAlignment="1">
      <alignment horizontal="left" vertical="center"/>
    </xf>
    <xf numFmtId="0" fontId="6" fillId="38" borderId="34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left"/>
    </xf>
    <xf numFmtId="0" fontId="6" fillId="8" borderId="32" xfId="0" applyFont="1" applyFill="1" applyBorder="1" applyAlignment="1">
      <alignment horizontal="left"/>
    </xf>
    <xf numFmtId="0" fontId="6" fillId="8" borderId="33" xfId="0" applyFont="1" applyFill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10" borderId="43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horizontal="center" vertical="center"/>
    </xf>
    <xf numFmtId="0" fontId="41" fillId="0" borderId="0" xfId="51" applyFont="1" applyAlignment="1">
      <alignment horizontal="left" vertical="center" wrapText="1"/>
      <protection/>
    </xf>
    <xf numFmtId="0" fontId="6" fillId="36" borderId="0" xfId="0" applyFont="1" applyFill="1" applyAlignment="1">
      <alignment horizontal="right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tabSelected="1" view="pageBreakPreview" zoomScale="98" zoomScaleNormal="98" zoomScaleSheetLayoutView="98" zoomScalePageLayoutView="62" workbookViewId="0" topLeftCell="A1">
      <selection activeCell="Z8" sqref="Z8"/>
    </sheetView>
  </sheetViews>
  <sheetFormatPr defaultColWidth="8.7109375" defaultRowHeight="12.75"/>
  <cols>
    <col min="1" max="1" width="8.7109375" style="13" customWidth="1"/>
    <col min="2" max="2" width="33.421875" style="13" bestFit="1" customWidth="1"/>
    <col min="3" max="3" width="4.28125" style="13" customWidth="1"/>
    <col min="4" max="5" width="3.7109375" style="13" customWidth="1"/>
    <col min="6" max="6" width="4.7109375" style="13" customWidth="1"/>
    <col min="7" max="8" width="3.7109375" style="13" customWidth="1"/>
    <col min="9" max="10" width="4.421875" style="13" customWidth="1"/>
    <col min="11" max="11" width="5.28125" style="13" customWidth="1"/>
    <col min="12" max="12" width="3.7109375" style="13" customWidth="1"/>
    <col min="13" max="13" width="4.28125" style="13" customWidth="1"/>
    <col min="14" max="15" width="3.7109375" style="13" customWidth="1"/>
    <col min="16" max="16" width="4.421875" style="13" customWidth="1"/>
    <col min="17" max="23" width="3.7109375" style="13" customWidth="1"/>
    <col min="24" max="24" width="4.28125" style="13" customWidth="1"/>
    <col min="25" max="25" width="4.421875" style="13" customWidth="1"/>
    <col min="26" max="16384" width="8.7109375" style="13" customWidth="1"/>
  </cols>
  <sheetData>
    <row r="1" spans="1:13" ht="14.2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5" ht="13.5">
      <c r="A2" s="23" t="s">
        <v>39</v>
      </c>
      <c r="R2" s="111" t="s">
        <v>98</v>
      </c>
      <c r="S2" s="112"/>
      <c r="T2" s="112"/>
      <c r="U2" s="112"/>
      <c r="V2" s="112"/>
      <c r="W2" s="112"/>
      <c r="X2" s="112"/>
      <c r="Y2" s="112"/>
    </row>
    <row r="3" spans="1:25" ht="13.5">
      <c r="A3" s="23" t="s">
        <v>0</v>
      </c>
      <c r="R3" s="112"/>
      <c r="S3" s="112"/>
      <c r="T3" s="112"/>
      <c r="U3" s="112"/>
      <c r="V3" s="112"/>
      <c r="W3" s="112"/>
      <c r="X3" s="112"/>
      <c r="Y3" s="112"/>
    </row>
    <row r="4" ht="13.5">
      <c r="A4" s="23" t="s">
        <v>94</v>
      </c>
    </row>
    <row r="5" spans="1:22" ht="13.5">
      <c r="A5" s="23" t="s">
        <v>95</v>
      </c>
      <c r="V5" s="33"/>
    </row>
    <row r="6" s="47" customFormat="1" ht="15" customHeight="1">
      <c r="A6" s="46" t="s">
        <v>96</v>
      </c>
    </row>
    <row r="7" spans="1:25" ht="14.25" customHeight="1" thickBot="1">
      <c r="A7" s="100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5.5" customHeight="1" thickBot="1">
      <c r="A8" s="105" t="s">
        <v>9</v>
      </c>
      <c r="B8" s="107" t="s">
        <v>3</v>
      </c>
      <c r="C8" s="97" t="s">
        <v>7</v>
      </c>
      <c r="D8" s="98"/>
      <c r="E8" s="99"/>
      <c r="F8" s="97" t="s">
        <v>92</v>
      </c>
      <c r="G8" s="98"/>
      <c r="H8" s="99"/>
      <c r="I8" s="97" t="s">
        <v>8</v>
      </c>
      <c r="J8" s="98"/>
      <c r="K8" s="99"/>
      <c r="L8" s="59" t="s">
        <v>12</v>
      </c>
      <c r="M8" s="60"/>
      <c r="N8" s="61"/>
      <c r="O8" s="67" t="s">
        <v>36</v>
      </c>
      <c r="P8" s="68"/>
      <c r="Q8" s="69"/>
      <c r="R8" s="59" t="s">
        <v>38</v>
      </c>
      <c r="S8" s="60"/>
      <c r="T8" s="61"/>
      <c r="U8" s="59" t="s">
        <v>37</v>
      </c>
      <c r="V8" s="60"/>
      <c r="W8" s="61"/>
      <c r="X8" s="97" t="s">
        <v>6</v>
      </c>
      <c r="Y8" s="99"/>
    </row>
    <row r="9" spans="1:25" ht="66.75" customHeight="1" thickBot="1">
      <c r="A9" s="106"/>
      <c r="B9" s="108"/>
      <c r="C9" s="24" t="s">
        <v>10</v>
      </c>
      <c r="D9" s="25" t="s">
        <v>11</v>
      </c>
      <c r="E9" s="26" t="s">
        <v>4</v>
      </c>
      <c r="F9" s="24" t="s">
        <v>10</v>
      </c>
      <c r="G9" s="25" t="s">
        <v>11</v>
      </c>
      <c r="H9" s="26" t="s">
        <v>4</v>
      </c>
      <c r="I9" s="24" t="s">
        <v>10</v>
      </c>
      <c r="J9" s="25" t="s">
        <v>11</v>
      </c>
      <c r="K9" s="26" t="s">
        <v>4</v>
      </c>
      <c r="L9" s="24" t="s">
        <v>10</v>
      </c>
      <c r="M9" s="25" t="s">
        <v>11</v>
      </c>
      <c r="N9" s="26" t="s">
        <v>4</v>
      </c>
      <c r="O9" s="2" t="s">
        <v>10</v>
      </c>
      <c r="P9" s="3" t="s">
        <v>11</v>
      </c>
      <c r="Q9" s="4" t="s">
        <v>4</v>
      </c>
      <c r="R9" s="24" t="s">
        <v>10</v>
      </c>
      <c r="S9" s="25" t="s">
        <v>11</v>
      </c>
      <c r="T9" s="26" t="s">
        <v>4</v>
      </c>
      <c r="U9" s="27" t="s">
        <v>10</v>
      </c>
      <c r="V9" s="25" t="s">
        <v>11</v>
      </c>
      <c r="W9" s="26" t="s">
        <v>4</v>
      </c>
      <c r="X9" s="24" t="s">
        <v>13</v>
      </c>
      <c r="Y9" s="26" t="s">
        <v>14</v>
      </c>
    </row>
    <row r="10" spans="1:25" ht="13.5">
      <c r="A10" s="6" t="s">
        <v>40</v>
      </c>
      <c r="B10" s="28"/>
      <c r="C10" s="2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ht="13.5">
      <c r="A11" s="9">
        <v>1</v>
      </c>
      <c r="B11" s="10" t="s">
        <v>84</v>
      </c>
      <c r="C11" s="10">
        <v>15</v>
      </c>
      <c r="D11" s="10">
        <v>1</v>
      </c>
      <c r="E11" s="10" t="s">
        <v>20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f>C11</f>
        <v>15</v>
      </c>
      <c r="Y11" s="10">
        <f>D11</f>
        <v>1</v>
      </c>
    </row>
    <row r="12" spans="1:25" ht="27">
      <c r="A12" s="9">
        <v>2</v>
      </c>
      <c r="B12" s="1" t="s">
        <v>85</v>
      </c>
      <c r="C12" s="10">
        <v>30</v>
      </c>
      <c r="D12" s="10">
        <v>3</v>
      </c>
      <c r="E12" s="10" t="s">
        <v>16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f>C12</f>
        <v>30</v>
      </c>
      <c r="Y12" s="10">
        <v>3</v>
      </c>
    </row>
    <row r="13" spans="1:25" ht="13.5">
      <c r="A13" s="9">
        <v>3</v>
      </c>
      <c r="B13" s="10" t="s">
        <v>86</v>
      </c>
      <c r="C13" s="10">
        <v>30</v>
      </c>
      <c r="D13" s="10">
        <v>3</v>
      </c>
      <c r="E13" s="10" t="s">
        <v>16</v>
      </c>
      <c r="F13" s="10"/>
      <c r="G13" s="10"/>
      <c r="H13" s="10"/>
      <c r="I13" s="10"/>
      <c r="J13" s="10"/>
      <c r="K13" s="10"/>
      <c r="L13" s="10"/>
      <c r="M13" s="10"/>
      <c r="N13" s="10"/>
      <c r="O13" s="10">
        <v>30</v>
      </c>
      <c r="P13" s="10">
        <v>2</v>
      </c>
      <c r="Q13" s="10" t="s">
        <v>18</v>
      </c>
      <c r="R13" s="10"/>
      <c r="S13" s="10"/>
      <c r="T13" s="10"/>
      <c r="U13" s="10"/>
      <c r="V13" s="10"/>
      <c r="W13" s="10"/>
      <c r="X13" s="10">
        <f>C13+O13</f>
        <v>60</v>
      </c>
      <c r="Y13" s="10">
        <f>D13+P13</f>
        <v>5</v>
      </c>
    </row>
    <row r="14" spans="1:25" ht="41.25">
      <c r="A14" s="9">
        <v>4</v>
      </c>
      <c r="B14" s="1" t="s">
        <v>87</v>
      </c>
      <c r="C14" s="10">
        <v>15</v>
      </c>
      <c r="D14" s="10">
        <v>2</v>
      </c>
      <c r="E14" s="10" t="s">
        <v>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f>C14</f>
        <v>15</v>
      </c>
      <c r="Y14" s="10">
        <f>D14</f>
        <v>2</v>
      </c>
    </row>
    <row r="15" spans="1:25" ht="13.5">
      <c r="A15" s="9">
        <v>5</v>
      </c>
      <c r="B15" s="10" t="s">
        <v>41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30</v>
      </c>
      <c r="M15" s="10">
        <v>1</v>
      </c>
      <c r="N15" s="10" t="s">
        <v>18</v>
      </c>
      <c r="O15" s="10"/>
      <c r="P15" s="10"/>
      <c r="Q15" s="10"/>
      <c r="R15" s="10"/>
      <c r="S15" s="10"/>
      <c r="T15" s="10"/>
      <c r="U15" s="10"/>
      <c r="V15" s="10"/>
      <c r="W15" s="10"/>
      <c r="X15" s="10">
        <f>L15</f>
        <v>30</v>
      </c>
      <c r="Y15" s="10">
        <f>M15</f>
        <v>1</v>
      </c>
    </row>
    <row r="16" spans="1:25" ht="13.5">
      <c r="A16" s="9">
        <v>6</v>
      </c>
      <c r="B16" s="10" t="s">
        <v>46</v>
      </c>
      <c r="C16" s="10">
        <v>15</v>
      </c>
      <c r="D16" s="10">
        <v>2</v>
      </c>
      <c r="E16" s="10" t="s">
        <v>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f>C16</f>
        <v>15</v>
      </c>
      <c r="Y16" s="10">
        <f>D16</f>
        <v>2</v>
      </c>
    </row>
    <row r="17" spans="1:25" ht="13.5">
      <c r="A17" s="9">
        <v>7</v>
      </c>
      <c r="B17" s="10" t="s">
        <v>51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60</v>
      </c>
      <c r="P17" s="10">
        <v>4</v>
      </c>
      <c r="Q17" s="10" t="s">
        <v>18</v>
      </c>
      <c r="R17" s="10"/>
      <c r="S17" s="10"/>
      <c r="T17" s="10"/>
      <c r="U17" s="10"/>
      <c r="V17" s="10"/>
      <c r="W17" s="10"/>
      <c r="X17" s="10">
        <f>O17</f>
        <v>60</v>
      </c>
      <c r="Y17" s="10">
        <f>P17</f>
        <v>4</v>
      </c>
    </row>
    <row r="18" spans="1:25" ht="13.5">
      <c r="A18" s="9">
        <v>8</v>
      </c>
      <c r="B18" s="10" t="s">
        <v>50</v>
      </c>
      <c r="C18" s="10">
        <v>30</v>
      </c>
      <c r="D18" s="10">
        <v>3</v>
      </c>
      <c r="E18" s="10" t="s">
        <v>16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f>C18</f>
        <v>30</v>
      </c>
      <c r="Y18" s="10">
        <f>D18</f>
        <v>3</v>
      </c>
    </row>
    <row r="19" spans="1:25" ht="27">
      <c r="A19" s="9">
        <v>9</v>
      </c>
      <c r="B19" s="1" t="s">
        <v>47</v>
      </c>
      <c r="C19" s="10"/>
      <c r="D19" s="10"/>
      <c r="E19" s="10"/>
      <c r="F19" s="10">
        <v>30</v>
      </c>
      <c r="G19" s="10">
        <v>3</v>
      </c>
      <c r="H19" s="10" t="s">
        <v>18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f>F19</f>
        <v>30</v>
      </c>
      <c r="Y19" s="10">
        <f>G19</f>
        <v>3</v>
      </c>
    </row>
    <row r="20" spans="1:25" ht="27">
      <c r="A20" s="9">
        <v>10</v>
      </c>
      <c r="B20" s="1" t="s">
        <v>49</v>
      </c>
      <c r="C20" s="10">
        <v>15</v>
      </c>
      <c r="D20" s="10">
        <v>2</v>
      </c>
      <c r="E20" s="10" t="s">
        <v>18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f>C20</f>
        <v>15</v>
      </c>
      <c r="Y20" s="10">
        <f>D20</f>
        <v>2</v>
      </c>
    </row>
    <row r="21" spans="1:25" ht="12.75" customHeight="1">
      <c r="A21" s="50" t="s">
        <v>45</v>
      </c>
      <c r="B21" s="51"/>
      <c r="C21" s="11">
        <f>SUM(C11:C20)</f>
        <v>150</v>
      </c>
      <c r="D21" s="11">
        <f>SUM(D11:D20)</f>
        <v>16</v>
      </c>
      <c r="E21" s="12"/>
      <c r="F21" s="11">
        <f>SUM(F11:F20)</f>
        <v>30</v>
      </c>
      <c r="G21" s="11">
        <f>SUM(G11:G20)</f>
        <v>3</v>
      </c>
      <c r="H21" s="12"/>
      <c r="I21" s="11"/>
      <c r="J21" s="11"/>
      <c r="K21" s="12"/>
      <c r="L21" s="11">
        <f>SUM(L11:L20)</f>
        <v>30</v>
      </c>
      <c r="M21" s="11">
        <f>SUM(M11:M20)</f>
        <v>1</v>
      </c>
      <c r="N21" s="12"/>
      <c r="O21" s="11">
        <f>SUM(O11:O20)</f>
        <v>90</v>
      </c>
      <c r="P21" s="11">
        <f>SUM(P11:P20)</f>
        <v>6</v>
      </c>
      <c r="Q21" s="12"/>
      <c r="R21" s="11"/>
      <c r="S21" s="11"/>
      <c r="T21" s="12"/>
      <c r="U21" s="11"/>
      <c r="V21" s="11"/>
      <c r="W21" s="12"/>
      <c r="X21" s="11">
        <f>SUM(X11:X20)</f>
        <v>300</v>
      </c>
      <c r="Y21" s="11">
        <f>SUM(Y11:Y20)</f>
        <v>26</v>
      </c>
    </row>
    <row r="22" spans="1:25" ht="13.5">
      <c r="A22" s="75" t="s">
        <v>42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</row>
    <row r="23" spans="1:25" ht="15.75" customHeight="1">
      <c r="A23" s="54" t="s">
        <v>43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6"/>
    </row>
    <row r="24" spans="1:25" ht="13.5">
      <c r="A24" s="9">
        <v>11</v>
      </c>
      <c r="B24" s="10" t="s">
        <v>89</v>
      </c>
      <c r="C24" s="10">
        <v>30</v>
      </c>
      <c r="D24" s="10">
        <v>2</v>
      </c>
      <c r="E24" s="10" t="s">
        <v>18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.5">
      <c r="A25" s="9">
        <v>12</v>
      </c>
      <c r="B25" s="10" t="s">
        <v>90</v>
      </c>
      <c r="C25" s="10">
        <v>15</v>
      </c>
      <c r="D25" s="10">
        <v>2</v>
      </c>
      <c r="E25" s="10" t="s">
        <v>18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>
      <c r="A26" s="9">
        <v>13</v>
      </c>
      <c r="B26" s="10" t="s">
        <v>91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30</v>
      </c>
      <c r="P26" s="10">
        <v>2</v>
      </c>
      <c r="Q26" s="10" t="s">
        <v>18</v>
      </c>
      <c r="R26" s="10"/>
      <c r="S26" s="10"/>
      <c r="T26" s="10"/>
      <c r="U26" s="10"/>
      <c r="V26" s="10"/>
      <c r="W26" s="10"/>
      <c r="X26" s="10"/>
      <c r="Y26" s="10"/>
    </row>
    <row r="27" spans="2:25" ht="16.5" customHeight="1">
      <c r="B27" s="14" t="s">
        <v>48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1">
        <v>30</v>
      </c>
      <c r="Y27" s="11">
        <v>2</v>
      </c>
    </row>
    <row r="28" spans="1:25" ht="13.5">
      <c r="A28" s="54" t="s">
        <v>44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</row>
    <row r="29" spans="1:25" ht="13.5">
      <c r="A29" s="9">
        <v>14</v>
      </c>
      <c r="B29" s="10" t="s">
        <v>63</v>
      </c>
      <c r="C29" s="10"/>
      <c r="D29" s="10"/>
      <c r="E29" s="10"/>
      <c r="F29" s="10">
        <v>30</v>
      </c>
      <c r="G29" s="10">
        <v>2</v>
      </c>
      <c r="H29" s="10" t="s">
        <v>18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7">
      <c r="A30" s="9">
        <v>15</v>
      </c>
      <c r="B30" s="1" t="s">
        <v>62</v>
      </c>
      <c r="C30" s="10"/>
      <c r="D30" s="10"/>
      <c r="E30" s="10"/>
      <c r="F30" s="10">
        <v>30</v>
      </c>
      <c r="G30" s="10">
        <v>2</v>
      </c>
      <c r="H30" s="10" t="s">
        <v>18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.5">
      <c r="A31" s="9">
        <v>16</v>
      </c>
      <c r="B31" s="10" t="s">
        <v>46</v>
      </c>
      <c r="C31" s="10"/>
      <c r="D31" s="10"/>
      <c r="E31" s="10"/>
      <c r="F31" s="10">
        <v>20</v>
      </c>
      <c r="G31" s="10">
        <v>2</v>
      </c>
      <c r="H31" s="10" t="s">
        <v>18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8" customHeight="1">
      <c r="A32" s="109" t="s">
        <v>52</v>
      </c>
      <c r="B32" s="1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1">
        <v>30</v>
      </c>
      <c r="Y32" s="11">
        <v>2</v>
      </c>
    </row>
    <row r="33" spans="1:25" ht="14.25" thickBot="1">
      <c r="A33" s="104"/>
      <c r="B33" s="10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2:25" ht="12" customHeight="1" thickBot="1">
      <c r="B34" s="16" t="s">
        <v>28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31"/>
      <c r="X34" s="21">
        <f>X32+X27+X21</f>
        <v>360</v>
      </c>
      <c r="Y34" s="22">
        <f>Y32+Y27+Y21</f>
        <v>30</v>
      </c>
    </row>
    <row r="35" ht="147.75" customHeight="1" hidden="1">
      <c r="B35" s="23"/>
    </row>
    <row r="36" spans="1:25" ht="18.75" customHeight="1" thickBot="1">
      <c r="A36" s="93" t="s">
        <v>31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</row>
    <row r="37" spans="1:25" ht="27.75" customHeight="1" thickBot="1">
      <c r="A37" s="65" t="s">
        <v>9</v>
      </c>
      <c r="B37" s="78" t="s">
        <v>3</v>
      </c>
      <c r="C37" s="89" t="s">
        <v>7</v>
      </c>
      <c r="D37" s="92"/>
      <c r="E37" s="90"/>
      <c r="F37" s="89" t="s">
        <v>92</v>
      </c>
      <c r="G37" s="92"/>
      <c r="H37" s="90"/>
      <c r="I37" s="89" t="s">
        <v>8</v>
      </c>
      <c r="J37" s="92"/>
      <c r="K37" s="90"/>
      <c r="L37" s="91" t="s">
        <v>12</v>
      </c>
      <c r="M37" s="70"/>
      <c r="N37" s="71"/>
      <c r="O37" s="67" t="s">
        <v>36</v>
      </c>
      <c r="P37" s="68"/>
      <c r="Q37" s="69"/>
      <c r="R37" s="59" t="s">
        <v>38</v>
      </c>
      <c r="S37" s="60"/>
      <c r="T37" s="61"/>
      <c r="U37" s="70" t="s">
        <v>37</v>
      </c>
      <c r="V37" s="70"/>
      <c r="W37" s="71"/>
      <c r="X37" s="89" t="s">
        <v>6</v>
      </c>
      <c r="Y37" s="90"/>
    </row>
    <row r="38" spans="1:25" ht="78" customHeight="1" thickBot="1">
      <c r="A38" s="66"/>
      <c r="B38" s="79"/>
      <c r="C38" s="2" t="s">
        <v>10</v>
      </c>
      <c r="D38" s="3" t="s">
        <v>11</v>
      </c>
      <c r="E38" s="4" t="s">
        <v>4</v>
      </c>
      <c r="F38" s="2" t="s">
        <v>10</v>
      </c>
      <c r="G38" s="3" t="s">
        <v>11</v>
      </c>
      <c r="H38" s="4" t="s">
        <v>4</v>
      </c>
      <c r="I38" s="2" t="s">
        <v>10</v>
      </c>
      <c r="J38" s="3" t="s">
        <v>11</v>
      </c>
      <c r="K38" s="4" t="s">
        <v>4</v>
      </c>
      <c r="L38" s="2" t="s">
        <v>10</v>
      </c>
      <c r="M38" s="3" t="s">
        <v>11</v>
      </c>
      <c r="N38" s="4" t="s">
        <v>4</v>
      </c>
      <c r="O38" s="2" t="s">
        <v>10</v>
      </c>
      <c r="P38" s="3" t="s">
        <v>11</v>
      </c>
      <c r="Q38" s="4" t="s">
        <v>4</v>
      </c>
      <c r="R38" s="24" t="s">
        <v>10</v>
      </c>
      <c r="S38" s="25" t="s">
        <v>11</v>
      </c>
      <c r="T38" s="26" t="s">
        <v>4</v>
      </c>
      <c r="U38" s="5" t="s">
        <v>10</v>
      </c>
      <c r="V38" s="3" t="s">
        <v>11</v>
      </c>
      <c r="W38" s="4" t="s">
        <v>4</v>
      </c>
      <c r="X38" s="2" t="s">
        <v>13</v>
      </c>
      <c r="Y38" s="4" t="s">
        <v>14</v>
      </c>
    </row>
    <row r="39" spans="1:25" ht="15" customHeight="1">
      <c r="A39" s="6" t="s">
        <v>40</v>
      </c>
      <c r="B39" s="28"/>
      <c r="C39" s="2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</row>
    <row r="40" spans="1:25" ht="18" customHeight="1">
      <c r="A40" s="9">
        <v>1</v>
      </c>
      <c r="B40" s="10" t="s">
        <v>55</v>
      </c>
      <c r="C40" s="10">
        <v>15</v>
      </c>
      <c r="D40" s="10">
        <v>2</v>
      </c>
      <c r="E40" s="10" t="s">
        <v>18</v>
      </c>
      <c r="F40" s="10"/>
      <c r="G40" s="10"/>
      <c r="H40" s="10"/>
      <c r="I40" s="10"/>
      <c r="J40" s="10"/>
      <c r="K40" s="10"/>
      <c r="L40" s="10"/>
      <c r="M40" s="10"/>
      <c r="N40" s="10"/>
      <c r="O40" s="10">
        <v>30</v>
      </c>
      <c r="P40" s="10">
        <v>2</v>
      </c>
      <c r="Q40" s="10" t="s">
        <v>18</v>
      </c>
      <c r="R40" s="10"/>
      <c r="S40" s="10"/>
      <c r="T40" s="10"/>
      <c r="U40" s="10"/>
      <c r="V40" s="10"/>
      <c r="W40" s="10"/>
      <c r="X40" s="10">
        <f>C40+O40</f>
        <v>45</v>
      </c>
      <c r="Y40" s="10">
        <f>D40+P40</f>
        <v>4</v>
      </c>
    </row>
    <row r="41" spans="1:25" ht="15" customHeight="1">
      <c r="A41" s="9">
        <v>2</v>
      </c>
      <c r="B41" s="10" t="s">
        <v>53</v>
      </c>
      <c r="C41" s="10">
        <v>30</v>
      </c>
      <c r="D41" s="10">
        <v>3</v>
      </c>
      <c r="E41" s="10" t="s">
        <v>16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f>C41</f>
        <v>30</v>
      </c>
      <c r="Y41" s="10">
        <f>D41</f>
        <v>3</v>
      </c>
    </row>
    <row r="42" spans="1:25" ht="13.5">
      <c r="A42" s="9">
        <v>3</v>
      </c>
      <c r="B42" s="10" t="s">
        <v>54</v>
      </c>
      <c r="C42" s="10">
        <v>30</v>
      </c>
      <c r="D42" s="10">
        <v>3</v>
      </c>
      <c r="E42" s="10" t="s">
        <v>16</v>
      </c>
      <c r="F42" s="10"/>
      <c r="G42" s="10"/>
      <c r="H42" s="10"/>
      <c r="I42" s="10"/>
      <c r="J42" s="10"/>
      <c r="K42" s="10"/>
      <c r="L42" s="10"/>
      <c r="M42" s="10"/>
      <c r="N42" s="10"/>
      <c r="O42" s="10">
        <v>15</v>
      </c>
      <c r="P42" s="10">
        <v>2</v>
      </c>
      <c r="Q42" s="10" t="s">
        <v>18</v>
      </c>
      <c r="R42" s="10"/>
      <c r="S42" s="10"/>
      <c r="T42" s="10"/>
      <c r="U42" s="10"/>
      <c r="V42" s="10"/>
      <c r="W42" s="10"/>
      <c r="X42" s="10">
        <f>C42+O42</f>
        <v>45</v>
      </c>
      <c r="Y42" s="10">
        <f>D42+P42</f>
        <v>5</v>
      </c>
    </row>
    <row r="43" spans="1:25" ht="13.5">
      <c r="A43" s="9">
        <v>4</v>
      </c>
      <c r="B43" s="10" t="s">
        <v>56</v>
      </c>
      <c r="C43" s="10"/>
      <c r="D43" s="10"/>
      <c r="E43" s="10"/>
      <c r="F43" s="10">
        <v>15</v>
      </c>
      <c r="G43" s="10">
        <v>2</v>
      </c>
      <c r="H43" s="10" t="s">
        <v>18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>
        <f>F43</f>
        <v>15</v>
      </c>
      <c r="Y43" s="10">
        <f>G43</f>
        <v>2</v>
      </c>
    </row>
    <row r="44" spans="1:25" ht="27">
      <c r="A44" s="9">
        <v>5</v>
      </c>
      <c r="B44" s="32" t="s">
        <v>57</v>
      </c>
      <c r="C44" s="10">
        <v>15</v>
      </c>
      <c r="D44" s="10">
        <v>1</v>
      </c>
      <c r="E44" s="10" t="s">
        <v>18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>
        <f aca="true" t="shared" si="0" ref="X44:Y46">C44</f>
        <v>15</v>
      </c>
      <c r="Y44" s="10">
        <f t="shared" si="0"/>
        <v>1</v>
      </c>
    </row>
    <row r="45" spans="1:25" ht="13.5">
      <c r="A45" s="9">
        <v>6</v>
      </c>
      <c r="B45" s="10" t="s">
        <v>58</v>
      </c>
      <c r="C45" s="10">
        <v>15</v>
      </c>
      <c r="D45" s="10">
        <v>1</v>
      </c>
      <c r="E45" s="10" t="s">
        <v>18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>
        <f t="shared" si="0"/>
        <v>15</v>
      </c>
      <c r="Y45" s="10">
        <f t="shared" si="0"/>
        <v>1</v>
      </c>
    </row>
    <row r="46" spans="1:25" ht="13.5">
      <c r="A46" s="9">
        <v>7</v>
      </c>
      <c r="B46" s="10" t="s">
        <v>59</v>
      </c>
      <c r="C46" s="10">
        <v>30</v>
      </c>
      <c r="D46" s="10">
        <v>2</v>
      </c>
      <c r="E46" s="10" t="s">
        <v>18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f t="shared" si="0"/>
        <v>30</v>
      </c>
      <c r="Y46" s="10">
        <f t="shared" si="0"/>
        <v>2</v>
      </c>
    </row>
    <row r="47" spans="1:25" ht="41.25">
      <c r="A47" s="9">
        <v>8</v>
      </c>
      <c r="B47" s="1" t="s">
        <v>93</v>
      </c>
      <c r="C47" s="10"/>
      <c r="D47" s="10"/>
      <c r="E47" s="10"/>
      <c r="F47" s="10">
        <v>30</v>
      </c>
      <c r="G47" s="10">
        <v>3</v>
      </c>
      <c r="H47" s="10" t="s">
        <v>18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>
        <f>F47</f>
        <v>30</v>
      </c>
      <c r="Y47" s="10">
        <f>G47</f>
        <v>3</v>
      </c>
    </row>
    <row r="48" spans="1:25" ht="13.5">
      <c r="A48" s="9">
        <v>9</v>
      </c>
      <c r="B48" s="10" t="s">
        <v>60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>
        <v>15</v>
      </c>
      <c r="P48" s="10">
        <v>2</v>
      </c>
      <c r="Q48" s="10" t="s">
        <v>18</v>
      </c>
      <c r="R48" s="10"/>
      <c r="S48" s="10"/>
      <c r="T48" s="10"/>
      <c r="U48" s="10"/>
      <c r="V48" s="10"/>
      <c r="W48" s="10"/>
      <c r="X48" s="10">
        <f>O48</f>
        <v>15</v>
      </c>
      <c r="Y48" s="10">
        <f>P48</f>
        <v>2</v>
      </c>
    </row>
    <row r="49" spans="1:25" ht="13.5">
      <c r="A49" s="9">
        <v>10</v>
      </c>
      <c r="B49" s="10" t="s">
        <v>61</v>
      </c>
      <c r="C49" s="10">
        <v>30</v>
      </c>
      <c r="D49" s="10">
        <v>2</v>
      </c>
      <c r="E49" s="10" t="s">
        <v>18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>
        <f>C49</f>
        <v>30</v>
      </c>
      <c r="Y49" s="10">
        <f>D49</f>
        <v>2</v>
      </c>
    </row>
    <row r="50" spans="1:25" ht="13.5">
      <c r="A50" s="50" t="s">
        <v>45</v>
      </c>
      <c r="B50" s="51"/>
      <c r="C50" s="11">
        <f>SUM(C41:C49)</f>
        <v>150</v>
      </c>
      <c r="D50" s="11">
        <f>SUM(D41:D49)</f>
        <v>12</v>
      </c>
      <c r="E50" s="12"/>
      <c r="F50" s="11">
        <f>SUM(F41:F49)</f>
        <v>45</v>
      </c>
      <c r="G50" s="11">
        <f>SUM(G41:G49)</f>
        <v>5</v>
      </c>
      <c r="H50" s="12"/>
      <c r="I50" s="11"/>
      <c r="J50" s="11"/>
      <c r="K50" s="12"/>
      <c r="L50" s="11">
        <f>SUM(L41:L49)</f>
        <v>0</v>
      </c>
      <c r="M50" s="11">
        <f>SUM(M41:M49)</f>
        <v>0</v>
      </c>
      <c r="N50" s="12"/>
      <c r="O50" s="11">
        <f>SUM(O41:O49)</f>
        <v>30</v>
      </c>
      <c r="P50" s="11">
        <f>SUM(P41:P49)</f>
        <v>4</v>
      </c>
      <c r="Q50" s="12"/>
      <c r="R50" s="11"/>
      <c r="S50" s="11"/>
      <c r="T50" s="12"/>
      <c r="U50" s="11"/>
      <c r="V50" s="11"/>
      <c r="W50" s="12"/>
      <c r="X50" s="11">
        <f>SUM(X41:X49)</f>
        <v>225</v>
      </c>
      <c r="Y50" s="11">
        <f>SUM(Y40:Y49)</f>
        <v>25</v>
      </c>
    </row>
    <row r="51" spans="1:26" ht="13.5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33"/>
    </row>
    <row r="52" spans="1:26" ht="15.75" customHeight="1">
      <c r="A52" s="48" t="s">
        <v>77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33"/>
    </row>
    <row r="53" spans="1:26" ht="15.75" customHeight="1">
      <c r="A53" s="34">
        <v>11</v>
      </c>
      <c r="B53" s="35" t="s">
        <v>88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6">
        <v>30</v>
      </c>
      <c r="V53" s="36">
        <v>1</v>
      </c>
      <c r="W53" s="36" t="s">
        <v>78</v>
      </c>
      <c r="X53" s="36">
        <f>U53</f>
        <v>30</v>
      </c>
      <c r="Y53" s="36">
        <f>V53</f>
        <v>1</v>
      </c>
      <c r="Z53" s="33"/>
    </row>
    <row r="54" spans="1:26" ht="15.75" customHeight="1">
      <c r="A54" s="58" t="s">
        <v>79</v>
      </c>
      <c r="B54" s="5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1">
        <f>X53</f>
        <v>30</v>
      </c>
      <c r="Y54" s="11">
        <f>Y53</f>
        <v>1</v>
      </c>
      <c r="Z54" s="33"/>
    </row>
    <row r="55" spans="1:25" ht="13.5">
      <c r="A55" s="52" t="s">
        <v>42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ht="13.5">
      <c r="A56" s="54" t="s">
        <v>43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</row>
    <row r="57" spans="1:25" ht="27">
      <c r="A57" s="9">
        <v>12</v>
      </c>
      <c r="B57" s="1" t="s">
        <v>64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>
        <v>30</v>
      </c>
      <c r="P57" s="10">
        <v>2</v>
      </c>
      <c r="Q57" s="10" t="s">
        <v>18</v>
      </c>
      <c r="R57" s="10"/>
      <c r="S57" s="10"/>
      <c r="T57" s="10"/>
      <c r="U57" s="10"/>
      <c r="V57" s="10"/>
      <c r="W57" s="10"/>
      <c r="X57" s="10"/>
      <c r="Y57" s="10"/>
    </row>
    <row r="58" spans="1:25" ht="27">
      <c r="A58" s="9">
        <v>13</v>
      </c>
      <c r="B58" s="1" t="s">
        <v>49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>
        <v>30</v>
      </c>
      <c r="P58" s="10">
        <v>2</v>
      </c>
      <c r="Q58" s="10" t="s">
        <v>18</v>
      </c>
      <c r="R58" s="10"/>
      <c r="S58" s="10"/>
      <c r="T58" s="10"/>
      <c r="U58" s="10"/>
      <c r="V58" s="10"/>
      <c r="W58" s="10"/>
      <c r="X58" s="10"/>
      <c r="Y58" s="10"/>
    </row>
    <row r="59" spans="1:25" ht="27">
      <c r="A59" s="9">
        <v>14</v>
      </c>
      <c r="B59" s="1" t="s">
        <v>65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>
        <v>30</v>
      </c>
      <c r="P59" s="10">
        <v>2</v>
      </c>
      <c r="Q59" s="10" t="s">
        <v>18</v>
      </c>
      <c r="R59" s="10"/>
      <c r="S59" s="10"/>
      <c r="T59" s="10"/>
      <c r="U59" s="10"/>
      <c r="V59" s="10"/>
      <c r="W59" s="10"/>
      <c r="X59" s="10"/>
      <c r="Y59" s="10"/>
    </row>
    <row r="60" spans="2:25" ht="13.5">
      <c r="B60" s="14" t="s">
        <v>48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1">
        <v>30</v>
      </c>
      <c r="Y60" s="11">
        <v>2</v>
      </c>
    </row>
    <row r="61" spans="1:25" ht="13.5">
      <c r="A61" s="54" t="s">
        <v>44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</row>
    <row r="62" spans="1:25" ht="13.5">
      <c r="A62" s="9">
        <v>15</v>
      </c>
      <c r="B62" s="10" t="s">
        <v>66</v>
      </c>
      <c r="C62" s="10">
        <v>15</v>
      </c>
      <c r="D62" s="10">
        <v>1</v>
      </c>
      <c r="E62" s="10" t="s">
        <v>16</v>
      </c>
      <c r="F62" s="10"/>
      <c r="G62" s="10"/>
      <c r="H62" s="10"/>
      <c r="I62" s="10"/>
      <c r="J62" s="10"/>
      <c r="K62" s="10"/>
      <c r="L62" s="10"/>
      <c r="M62" s="10"/>
      <c r="N62" s="10"/>
      <c r="O62" s="10">
        <v>15</v>
      </c>
      <c r="P62" s="10">
        <v>1</v>
      </c>
      <c r="Q62" s="10" t="s">
        <v>18</v>
      </c>
      <c r="R62" s="10"/>
      <c r="S62" s="10"/>
      <c r="T62" s="10"/>
      <c r="U62" s="10"/>
      <c r="V62" s="10"/>
      <c r="W62" s="10"/>
      <c r="X62" s="10"/>
      <c r="Y62" s="10"/>
    </row>
    <row r="63" spans="1:25" ht="13.5">
      <c r="A63" s="9">
        <v>16</v>
      </c>
      <c r="B63" s="10" t="s">
        <v>67</v>
      </c>
      <c r="C63" s="10">
        <v>15</v>
      </c>
      <c r="D63" s="10">
        <v>2</v>
      </c>
      <c r="E63" s="10" t="s">
        <v>16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4.25" thickBot="1">
      <c r="A64" s="57" t="s">
        <v>52</v>
      </c>
      <c r="B64" s="5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37">
        <v>15</v>
      </c>
      <c r="Y64" s="37">
        <v>2</v>
      </c>
    </row>
    <row r="65" spans="1:25" ht="14.25" thickBot="1">
      <c r="A65" s="38"/>
      <c r="B65" s="16" t="s">
        <v>28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7"/>
      <c r="O65" s="17"/>
      <c r="P65" s="17"/>
      <c r="Q65" s="17"/>
      <c r="R65" s="17"/>
      <c r="S65" s="17"/>
      <c r="T65" s="17"/>
      <c r="U65" s="17"/>
      <c r="V65" s="17"/>
      <c r="W65" s="20"/>
      <c r="X65" s="21">
        <f>X64+X60+X54+X50</f>
        <v>300</v>
      </c>
      <c r="Y65" s="22">
        <f>Y64+Y60+Y54+Y50</f>
        <v>30</v>
      </c>
    </row>
    <row r="66" ht="14.25" thickBot="1">
      <c r="B66" s="23"/>
    </row>
    <row r="67" spans="2:25" ht="14.25" thickBot="1">
      <c r="B67" s="16" t="s">
        <v>29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  <c r="X67" s="21">
        <f>X65+X34</f>
        <v>660</v>
      </c>
      <c r="Y67" s="22">
        <f>Y65+Y34</f>
        <v>60</v>
      </c>
    </row>
    <row r="68" spans="1:25" ht="18" customHeight="1" thickBot="1">
      <c r="A68" s="93" t="s">
        <v>32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</row>
    <row r="69" spans="1:25" ht="24.75" customHeight="1" thickBot="1">
      <c r="A69" s="65" t="s">
        <v>9</v>
      </c>
      <c r="B69" s="78" t="s">
        <v>3</v>
      </c>
      <c r="C69" s="89" t="s">
        <v>7</v>
      </c>
      <c r="D69" s="92"/>
      <c r="E69" s="90"/>
      <c r="F69" s="89" t="s">
        <v>92</v>
      </c>
      <c r="G69" s="92"/>
      <c r="H69" s="90"/>
      <c r="I69" s="89" t="s">
        <v>8</v>
      </c>
      <c r="J69" s="92"/>
      <c r="K69" s="90"/>
      <c r="L69" s="91" t="s">
        <v>12</v>
      </c>
      <c r="M69" s="70"/>
      <c r="N69" s="71"/>
      <c r="O69" s="67" t="s">
        <v>36</v>
      </c>
      <c r="P69" s="68"/>
      <c r="Q69" s="69"/>
      <c r="R69" s="59" t="s">
        <v>38</v>
      </c>
      <c r="S69" s="60"/>
      <c r="T69" s="61"/>
      <c r="U69" s="70" t="s">
        <v>37</v>
      </c>
      <c r="V69" s="70"/>
      <c r="W69" s="71"/>
      <c r="X69" s="89" t="s">
        <v>6</v>
      </c>
      <c r="Y69" s="90"/>
    </row>
    <row r="70" spans="1:25" ht="66" thickBot="1">
      <c r="A70" s="66"/>
      <c r="B70" s="79"/>
      <c r="C70" s="2" t="s">
        <v>10</v>
      </c>
      <c r="D70" s="3" t="s">
        <v>11</v>
      </c>
      <c r="E70" s="4" t="s">
        <v>4</v>
      </c>
      <c r="F70" s="2" t="s">
        <v>10</v>
      </c>
      <c r="G70" s="3" t="s">
        <v>11</v>
      </c>
      <c r="H70" s="4" t="s">
        <v>4</v>
      </c>
      <c r="I70" s="2" t="s">
        <v>10</v>
      </c>
      <c r="J70" s="3" t="s">
        <v>11</v>
      </c>
      <c r="K70" s="4" t="s">
        <v>4</v>
      </c>
      <c r="L70" s="2" t="s">
        <v>10</v>
      </c>
      <c r="M70" s="3" t="s">
        <v>11</v>
      </c>
      <c r="N70" s="4" t="s">
        <v>4</v>
      </c>
      <c r="O70" s="2" t="s">
        <v>10</v>
      </c>
      <c r="P70" s="3" t="s">
        <v>11</v>
      </c>
      <c r="Q70" s="4" t="s">
        <v>4</v>
      </c>
      <c r="R70" s="2" t="s">
        <v>10</v>
      </c>
      <c r="S70" s="3" t="s">
        <v>11</v>
      </c>
      <c r="T70" s="4" t="s">
        <v>4</v>
      </c>
      <c r="U70" s="5" t="s">
        <v>10</v>
      </c>
      <c r="V70" s="3" t="s">
        <v>11</v>
      </c>
      <c r="W70" s="4" t="s">
        <v>4</v>
      </c>
      <c r="X70" s="2" t="s">
        <v>13</v>
      </c>
      <c r="Y70" s="4" t="s">
        <v>14</v>
      </c>
    </row>
    <row r="71" spans="1:25" ht="15.75" customHeight="1">
      <c r="A71" s="6" t="s">
        <v>40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</row>
    <row r="72" spans="1:25" ht="18" customHeight="1">
      <c r="A72" s="9">
        <v>1</v>
      </c>
      <c r="B72" s="10" t="s">
        <v>68</v>
      </c>
      <c r="C72" s="10">
        <v>30</v>
      </c>
      <c r="D72" s="10">
        <v>1</v>
      </c>
      <c r="E72" s="10" t="s">
        <v>16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>
        <f>C72</f>
        <v>30</v>
      </c>
      <c r="Y72" s="10">
        <f>D72</f>
        <v>1</v>
      </c>
    </row>
    <row r="73" spans="1:25" ht="22.5" customHeight="1">
      <c r="A73" s="9">
        <v>2</v>
      </c>
      <c r="B73" s="1" t="s">
        <v>83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>
        <v>12</v>
      </c>
      <c r="S73" s="10">
        <v>1</v>
      </c>
      <c r="T73" s="10" t="s">
        <v>18</v>
      </c>
      <c r="U73" s="10"/>
      <c r="V73" s="10"/>
      <c r="W73" s="10"/>
      <c r="X73" s="10">
        <f>R73</f>
        <v>12</v>
      </c>
      <c r="Y73" s="10">
        <f>S73</f>
        <v>1</v>
      </c>
    </row>
    <row r="74" spans="1:25" ht="18.75" customHeight="1">
      <c r="A74" s="9">
        <v>3</v>
      </c>
      <c r="B74" s="10" t="s">
        <v>69</v>
      </c>
      <c r="C74" s="10">
        <v>15</v>
      </c>
      <c r="D74" s="10">
        <v>1</v>
      </c>
      <c r="E74" s="10" t="s">
        <v>18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>
        <f>C74</f>
        <v>15</v>
      </c>
      <c r="Y74" s="10">
        <f>D74</f>
        <v>1</v>
      </c>
    </row>
    <row r="75" spans="1:25" ht="18.75" customHeight="1">
      <c r="A75" s="50" t="s">
        <v>45</v>
      </c>
      <c r="B75" s="51"/>
      <c r="C75" s="11">
        <f>SUM(C66:C74)</f>
        <v>45</v>
      </c>
      <c r="D75" s="11">
        <f>SUM(D66:D74)</f>
        <v>2</v>
      </c>
      <c r="E75" s="12"/>
      <c r="F75" s="11">
        <f>SUM(F66:F74)</f>
        <v>0</v>
      </c>
      <c r="G75" s="11">
        <f>SUM(G66:G74)</f>
        <v>0</v>
      </c>
      <c r="H75" s="12"/>
      <c r="I75" s="11"/>
      <c r="J75" s="11"/>
      <c r="K75" s="12"/>
      <c r="L75" s="11">
        <f>SUM(L66:L74)</f>
        <v>0</v>
      </c>
      <c r="M75" s="11">
        <f>SUM(M66:M74)</f>
        <v>0</v>
      </c>
      <c r="N75" s="12"/>
      <c r="O75" s="11">
        <f>SUM(O66:O74)</f>
        <v>0</v>
      </c>
      <c r="P75" s="11">
        <f>SUM(P66:P74)</f>
        <v>0</v>
      </c>
      <c r="Q75" s="12"/>
      <c r="R75" s="11"/>
      <c r="S75" s="11"/>
      <c r="T75" s="12"/>
      <c r="U75" s="11"/>
      <c r="V75" s="11"/>
      <c r="W75" s="12"/>
      <c r="X75" s="11">
        <f>SUM(X72:X74)</f>
        <v>57</v>
      </c>
      <c r="Y75" s="11">
        <f>SUM(Y72:Y74)</f>
        <v>3</v>
      </c>
    </row>
    <row r="76" spans="1:26" ht="13.5">
      <c r="A76" s="52" t="s">
        <v>70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33"/>
    </row>
    <row r="77" spans="1:26" ht="15.75" customHeight="1">
      <c r="A77" s="48" t="s">
        <v>71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33"/>
    </row>
    <row r="78" spans="1:25" ht="13.5">
      <c r="A78" s="9">
        <v>4</v>
      </c>
      <c r="B78" s="10" t="s">
        <v>72</v>
      </c>
      <c r="C78" s="10">
        <v>30</v>
      </c>
      <c r="D78" s="10">
        <v>10</v>
      </c>
      <c r="E78" s="10" t="s">
        <v>18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>
        <f>C78</f>
        <v>30</v>
      </c>
      <c r="Y78" s="10">
        <f>D78</f>
        <v>10</v>
      </c>
    </row>
    <row r="79" spans="1:25" ht="13.5">
      <c r="A79" s="9">
        <v>5</v>
      </c>
      <c r="B79" s="10" t="s">
        <v>73</v>
      </c>
      <c r="F79" s="10"/>
      <c r="G79" s="10"/>
      <c r="H79" s="10"/>
      <c r="I79" s="10"/>
      <c r="J79" s="10"/>
      <c r="K79" s="10"/>
      <c r="L79" s="10"/>
      <c r="M79" s="10"/>
      <c r="N79" s="10"/>
      <c r="O79" s="10">
        <v>400</v>
      </c>
      <c r="P79" s="10">
        <v>15</v>
      </c>
      <c r="Q79" s="10" t="s">
        <v>18</v>
      </c>
      <c r="R79" s="10"/>
      <c r="S79" s="10"/>
      <c r="T79" s="10"/>
      <c r="U79" s="10"/>
      <c r="V79" s="10"/>
      <c r="W79" s="10"/>
      <c r="X79" s="10">
        <f>O79</f>
        <v>400</v>
      </c>
      <c r="Y79" s="10">
        <f>P79</f>
        <v>15</v>
      </c>
    </row>
    <row r="80" spans="2:25" ht="13.5">
      <c r="B80" s="14" t="s">
        <v>82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1">
        <f>SUM(X78:X79)</f>
        <v>430</v>
      </c>
      <c r="Y80" s="11">
        <f>SUM(Y78:Y79)</f>
        <v>25</v>
      </c>
    </row>
    <row r="81" spans="1:25" ht="13.5">
      <c r="A81" s="75" t="s">
        <v>74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</row>
    <row r="82" spans="1:25" ht="13.5">
      <c r="A82" s="9">
        <v>6</v>
      </c>
      <c r="B82" s="10" t="s">
        <v>75</v>
      </c>
      <c r="C82" s="10"/>
      <c r="D82" s="10"/>
      <c r="E82" s="10"/>
      <c r="F82" s="10">
        <v>30</v>
      </c>
      <c r="G82" s="10">
        <v>2</v>
      </c>
      <c r="H82" s="10" t="s">
        <v>18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3.5">
      <c r="A83" s="9">
        <v>7</v>
      </c>
      <c r="B83" s="10" t="s">
        <v>76</v>
      </c>
      <c r="C83" s="10">
        <v>15</v>
      </c>
      <c r="D83" s="10">
        <v>2</v>
      </c>
      <c r="E83" s="10" t="s">
        <v>18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4.25" thickBot="1">
      <c r="A84" s="57" t="s">
        <v>80</v>
      </c>
      <c r="B84" s="5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8">
        <v>15</v>
      </c>
      <c r="Y84" s="18">
        <v>2</v>
      </c>
    </row>
    <row r="85" spans="2:25" ht="14.25" thickBot="1">
      <c r="B85" s="19" t="s">
        <v>28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7"/>
      <c r="O85" s="17"/>
      <c r="P85" s="17"/>
      <c r="Q85" s="17"/>
      <c r="R85" s="17"/>
      <c r="S85" s="17"/>
      <c r="T85" s="17"/>
      <c r="U85" s="17"/>
      <c r="V85" s="17"/>
      <c r="W85" s="20"/>
      <c r="X85" s="21">
        <f>X84+X80+X75</f>
        <v>502</v>
      </c>
      <c r="Y85" s="22">
        <f>Y84+Y80+Y75</f>
        <v>30</v>
      </c>
    </row>
    <row r="86" ht="13.5">
      <c r="B86" s="23"/>
    </row>
    <row r="87" spans="1:25" ht="14.25" thickBot="1">
      <c r="A87" s="62" t="s">
        <v>33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</row>
    <row r="88" spans="1:25" ht="25.5" customHeight="1" thickBot="1">
      <c r="A88" s="65" t="s">
        <v>9</v>
      </c>
      <c r="B88" s="78" t="s">
        <v>3</v>
      </c>
      <c r="C88" s="80" t="s">
        <v>7</v>
      </c>
      <c r="D88" s="81"/>
      <c r="E88" s="82"/>
      <c r="F88" s="80" t="s">
        <v>35</v>
      </c>
      <c r="G88" s="81"/>
      <c r="H88" s="82"/>
      <c r="I88" s="80" t="s">
        <v>8</v>
      </c>
      <c r="J88" s="81"/>
      <c r="K88" s="82"/>
      <c r="L88" s="85" t="s">
        <v>12</v>
      </c>
      <c r="M88" s="83"/>
      <c r="N88" s="84"/>
      <c r="O88" s="72" t="s">
        <v>36</v>
      </c>
      <c r="P88" s="73"/>
      <c r="Q88" s="74"/>
      <c r="R88" s="86" t="s">
        <v>38</v>
      </c>
      <c r="S88" s="87"/>
      <c r="T88" s="88"/>
      <c r="U88" s="83" t="s">
        <v>37</v>
      </c>
      <c r="V88" s="83"/>
      <c r="W88" s="84"/>
      <c r="X88" s="80" t="s">
        <v>6</v>
      </c>
      <c r="Y88" s="82"/>
    </row>
    <row r="89" spans="1:25" ht="75" thickBot="1">
      <c r="A89" s="66"/>
      <c r="B89" s="79"/>
      <c r="C89" s="39" t="s">
        <v>10</v>
      </c>
      <c r="D89" s="40" t="s">
        <v>11</v>
      </c>
      <c r="E89" s="41" t="s">
        <v>4</v>
      </c>
      <c r="F89" s="39" t="s">
        <v>10</v>
      </c>
      <c r="G89" s="40" t="s">
        <v>11</v>
      </c>
      <c r="H89" s="41" t="s">
        <v>4</v>
      </c>
      <c r="I89" s="39" t="s">
        <v>10</v>
      </c>
      <c r="J89" s="40" t="s">
        <v>11</v>
      </c>
      <c r="K89" s="41" t="s">
        <v>4</v>
      </c>
      <c r="L89" s="39" t="s">
        <v>10</v>
      </c>
      <c r="M89" s="40" t="s">
        <v>11</v>
      </c>
      <c r="N89" s="41" t="s">
        <v>4</v>
      </c>
      <c r="O89" s="39" t="s">
        <v>10</v>
      </c>
      <c r="P89" s="40" t="s">
        <v>11</v>
      </c>
      <c r="Q89" s="41" t="s">
        <v>4</v>
      </c>
      <c r="R89" s="39" t="s">
        <v>10</v>
      </c>
      <c r="S89" s="40" t="s">
        <v>11</v>
      </c>
      <c r="T89" s="41" t="s">
        <v>4</v>
      </c>
      <c r="U89" s="42" t="s">
        <v>10</v>
      </c>
      <c r="V89" s="40" t="s">
        <v>11</v>
      </c>
      <c r="W89" s="41" t="s">
        <v>4</v>
      </c>
      <c r="X89" s="39" t="s">
        <v>13</v>
      </c>
      <c r="Y89" s="41" t="s">
        <v>14</v>
      </c>
    </row>
    <row r="90" spans="1:25" ht="19.5" customHeight="1">
      <c r="A90" s="6" t="s">
        <v>40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8"/>
    </row>
    <row r="91" spans="1:25" ht="27">
      <c r="A91" s="9">
        <v>1</v>
      </c>
      <c r="B91" s="43" t="s">
        <v>81</v>
      </c>
      <c r="C91" s="10">
        <v>15</v>
      </c>
      <c r="D91" s="10">
        <v>5</v>
      </c>
      <c r="E91" s="10" t="s">
        <v>18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>
        <f>C91</f>
        <v>15</v>
      </c>
      <c r="Y91" s="10">
        <f>D91</f>
        <v>5</v>
      </c>
    </row>
    <row r="92" spans="1:25" ht="13.5">
      <c r="A92" s="52" t="s">
        <v>70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ht="13.5">
      <c r="A93" s="48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3.5">
      <c r="A94" s="9">
        <v>2</v>
      </c>
      <c r="B94" s="10" t="s">
        <v>72</v>
      </c>
      <c r="C94" s="10">
        <v>30</v>
      </c>
      <c r="D94" s="10">
        <v>10</v>
      </c>
      <c r="E94" s="10" t="s">
        <v>18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>
        <f>C94</f>
        <v>30</v>
      </c>
      <c r="Y94" s="10">
        <f>D94</f>
        <v>10</v>
      </c>
    </row>
    <row r="95" spans="1:25" ht="13.5">
      <c r="A95" s="9">
        <v>3</v>
      </c>
      <c r="B95" s="10" t="s">
        <v>73</v>
      </c>
      <c r="F95" s="10"/>
      <c r="G95" s="10"/>
      <c r="H95" s="10"/>
      <c r="I95" s="10"/>
      <c r="J95" s="10"/>
      <c r="K95" s="10"/>
      <c r="L95" s="10"/>
      <c r="M95" s="10"/>
      <c r="N95" s="10"/>
      <c r="O95" s="10">
        <v>400</v>
      </c>
      <c r="P95" s="10">
        <v>15</v>
      </c>
      <c r="Q95" s="10" t="s">
        <v>18</v>
      </c>
      <c r="R95" s="10"/>
      <c r="S95" s="10"/>
      <c r="T95" s="10"/>
      <c r="U95" s="10"/>
      <c r="V95" s="10"/>
      <c r="W95" s="10"/>
      <c r="X95" s="10">
        <f>O95</f>
        <v>400</v>
      </c>
      <c r="Y95" s="10">
        <f>P95</f>
        <v>15</v>
      </c>
    </row>
    <row r="96" spans="2:25" ht="14.25" thickBot="1">
      <c r="B96" s="14" t="s">
        <v>82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1">
        <f>SUM(X94:X95)</f>
        <v>430</v>
      </c>
      <c r="Y96" s="11">
        <f>SUM(Y94:Y95)</f>
        <v>25</v>
      </c>
    </row>
    <row r="97" spans="1:25" ht="14.25" thickBot="1">
      <c r="A97" s="38"/>
      <c r="B97" s="16" t="s">
        <v>28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7"/>
      <c r="O97" s="17"/>
      <c r="P97" s="17"/>
      <c r="Q97" s="17"/>
      <c r="R97" s="17"/>
      <c r="S97" s="17"/>
      <c r="T97" s="17"/>
      <c r="U97" s="17"/>
      <c r="V97" s="17"/>
      <c r="W97" s="20"/>
      <c r="X97" s="21">
        <f>X96+X91</f>
        <v>445</v>
      </c>
      <c r="Y97" s="22">
        <f>Y96+Y91</f>
        <v>30</v>
      </c>
    </row>
    <row r="98" ht="13.5">
      <c r="B98" s="23"/>
    </row>
    <row r="99" spans="2:25" ht="13.5">
      <c r="B99" s="16" t="s">
        <v>30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20"/>
      <c r="X99" s="44">
        <f>X97+X85</f>
        <v>947</v>
      </c>
      <c r="Y99" s="10">
        <f>Y97+Y85</f>
        <v>60</v>
      </c>
    </row>
    <row r="100" spans="1:2" ht="13.5">
      <c r="A100" s="45"/>
      <c r="B100" s="23" t="s">
        <v>21</v>
      </c>
    </row>
    <row r="101" ht="13.5">
      <c r="B101" s="13" t="s">
        <v>15</v>
      </c>
    </row>
    <row r="102" spans="2:4" ht="13.5">
      <c r="B102" s="13" t="s">
        <v>17</v>
      </c>
      <c r="C102" s="23" t="s">
        <v>22</v>
      </c>
      <c r="D102" s="23"/>
    </row>
    <row r="103" spans="2:3" ht="13.5">
      <c r="B103" s="13" t="s">
        <v>19</v>
      </c>
      <c r="C103" s="13" t="s">
        <v>16</v>
      </c>
    </row>
    <row r="104" spans="2:3" ht="13.5">
      <c r="B104" s="23" t="s">
        <v>23</v>
      </c>
      <c r="C104" s="13" t="s">
        <v>18</v>
      </c>
    </row>
    <row r="105" spans="2:3" ht="13.5">
      <c r="B105" s="13" t="s">
        <v>24</v>
      </c>
      <c r="C105" s="13" t="s">
        <v>20</v>
      </c>
    </row>
    <row r="106" ht="13.5">
      <c r="B106" s="13" t="s">
        <v>25</v>
      </c>
    </row>
    <row r="107" spans="2:3" ht="13.5">
      <c r="B107" s="13" t="s">
        <v>5</v>
      </c>
      <c r="C107" s="13" t="s">
        <v>26</v>
      </c>
    </row>
    <row r="108" ht="13.5">
      <c r="C108" s="13" t="s">
        <v>27</v>
      </c>
    </row>
    <row r="109" ht="13.5">
      <c r="C109" s="13" t="s">
        <v>34</v>
      </c>
    </row>
    <row r="111" spans="2:28" ht="13.5">
      <c r="B111" s="103" t="s">
        <v>97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</row>
    <row r="112" ht="13.5" customHeight="1"/>
  </sheetData>
  <sheetProtection/>
  <mergeCells count="68">
    <mergeCell ref="R2:Y3"/>
    <mergeCell ref="A32:B32"/>
    <mergeCell ref="A21:B21"/>
    <mergeCell ref="A22:Y22"/>
    <mergeCell ref="B69:B70"/>
    <mergeCell ref="C69:E69"/>
    <mergeCell ref="F69:H69"/>
    <mergeCell ref="I69:K69"/>
    <mergeCell ref="A36:Y36"/>
    <mergeCell ref="O8:Q8"/>
    <mergeCell ref="U8:W8"/>
    <mergeCell ref="B111:AB111"/>
    <mergeCell ref="A33:B33"/>
    <mergeCell ref="A8:A9"/>
    <mergeCell ref="B8:B9"/>
    <mergeCell ref="C8:E8"/>
    <mergeCell ref="X8:Y8"/>
    <mergeCell ref="A23:Y23"/>
    <mergeCell ref="A28:Y28"/>
    <mergeCell ref="C37:E37"/>
    <mergeCell ref="F37:H37"/>
    <mergeCell ref="O37:Q37"/>
    <mergeCell ref="U37:W37"/>
    <mergeCell ref="A1:M1"/>
    <mergeCell ref="F8:H8"/>
    <mergeCell ref="I8:K8"/>
    <mergeCell ref="A7:Y7"/>
    <mergeCell ref="R8:T8"/>
    <mergeCell ref="L8:N8"/>
    <mergeCell ref="X69:Y69"/>
    <mergeCell ref="L69:N69"/>
    <mergeCell ref="A69:A70"/>
    <mergeCell ref="I37:K37"/>
    <mergeCell ref="X37:Y37"/>
    <mergeCell ref="L37:N37"/>
    <mergeCell ref="R37:T37"/>
    <mergeCell ref="A68:Y68"/>
    <mergeCell ref="A37:A38"/>
    <mergeCell ref="B37:B38"/>
    <mergeCell ref="A81:Y81"/>
    <mergeCell ref="B88:B89"/>
    <mergeCell ref="C88:E88"/>
    <mergeCell ref="F88:H88"/>
    <mergeCell ref="I88:K88"/>
    <mergeCell ref="X88:Y88"/>
    <mergeCell ref="U88:W88"/>
    <mergeCell ref="L88:N88"/>
    <mergeCell ref="R88:T88"/>
    <mergeCell ref="A76:Y76"/>
    <mergeCell ref="A92:Y92"/>
    <mergeCell ref="R69:T69"/>
    <mergeCell ref="A84:B84"/>
    <mergeCell ref="A87:Y87"/>
    <mergeCell ref="A88:A89"/>
    <mergeCell ref="O69:Q69"/>
    <mergeCell ref="U69:W69"/>
    <mergeCell ref="O88:Q88"/>
    <mergeCell ref="A77:Y77"/>
    <mergeCell ref="A93:Y93"/>
    <mergeCell ref="A50:B50"/>
    <mergeCell ref="A51:Y51"/>
    <mergeCell ref="A56:Y56"/>
    <mergeCell ref="A61:Y61"/>
    <mergeCell ref="A64:B64"/>
    <mergeCell ref="A75:B75"/>
    <mergeCell ref="A55:Y55"/>
    <mergeCell ref="A52:Y52"/>
    <mergeCell ref="A54:B54"/>
  </mergeCells>
  <printOptions horizontalCentered="1" verticalCentered="1"/>
  <pageMargins left="0.25" right="0.25" top="0.75" bottom="0.75" header="0.3" footer="0.3"/>
  <pageSetup horizontalDpi="600" verticalDpi="600" orientation="landscape" paperSize="9" scale="80" r:id="rId1"/>
  <rowBreaks count="3" manualBreakCount="3">
    <brk id="34" max="255" man="1"/>
    <brk id="67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W.Korwin</cp:lastModifiedBy>
  <cp:lastPrinted>2019-06-25T13:03:30Z</cp:lastPrinted>
  <dcterms:created xsi:type="dcterms:W3CDTF">2009-03-18T06:27:35Z</dcterms:created>
  <dcterms:modified xsi:type="dcterms:W3CDTF">2020-05-29T13:37:19Z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0x0101001DDFE8BEC2DD31419A82008073B597D0</vt:lpwstr>
  </property>
</Properties>
</file>